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onefsc-my.sharepoint.com/personal/j_eke_fsc_org/Documents/New Approaches 01.01.2021/Continious Improvement/Procedure Dev/Consultation/2021_06_18 CONSULTATION FINAL TRANSLATED/Action Plan/"/>
    </mc:Choice>
  </mc:AlternateContent>
  <xr:revisionPtr revIDLastSave="96" documentId="13_ncr:1_{62E6B4AC-CF57-4F69-A9B3-88F558958833}" xr6:coauthVersionLast="45" xr6:coauthVersionMax="45" xr10:uidLastSave="{F2F8DA1C-E075-4D5F-8E60-CDA3DBDF3AF4}"/>
  <bookViews>
    <workbookView xWindow="-108" yWindow="-108" windowWidth="23256" windowHeight="12576" xr2:uid="{9181F4B7-8202-46AD-8DAB-0BD150D82BB0}"/>
  </bookViews>
  <sheets>
    <sheet name="Plan de Acción PMC Formato V5_2" sheetId="4" r:id="rId1"/>
    <sheet name="Plan de Accion PMC Formato V4" sheetId="5" r:id="rId2"/>
  </sheets>
  <externalReferences>
    <externalReference r:id="rId3"/>
  </externalReferences>
  <definedNames>
    <definedName name="_xlnm._FilterDatabase" localSheetId="0" hidden="1">'Plan de Acción PMC Formato V5_2'!$A$22:$D$64</definedName>
    <definedName name="_xlnm.Print_Area" localSheetId="1">'Plan de Acción PMC Formato V5_2'!$A$1:$Y$66</definedName>
    <definedName name="_xlnm.Print_Area" localSheetId="0">'Plan de Acción PMC Formato V5_2'!$A$1:$Y$71</definedName>
    <definedName name="InputOption1">'[1]Input table'!#REF!</definedName>
    <definedName name="InputOption2">'[1]Input table'!$A$1:$A$5</definedName>
    <definedName name="InputOptions2">'[1]Input table'!$A$1:$A$4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7" i="4" l="1"/>
  <c r="R30" i="4"/>
  <c r="R24" i="4"/>
  <c r="L34" i="5"/>
  <c r="L37" i="5"/>
  <c r="L24" i="5"/>
  <c r="C70" i="4"/>
  <c r="C62" i="5"/>
  <c r="D60" i="5"/>
  <c r="D59" i="5"/>
  <c r="D68" i="4"/>
  <c r="D61" i="5" l="1"/>
  <c r="D62" i="5" s="1"/>
  <c r="D69" i="4"/>
  <c r="D70" i="4" s="1"/>
  <c r="X24" i="4"/>
  <c r="U24" i="4"/>
  <c r="O24" i="4"/>
  <c r="L24" i="4"/>
  <c r="L30" i="4" l="1"/>
  <c r="L25" i="4" l="1"/>
  <c r="L31" i="4"/>
  <c r="L32" i="4"/>
  <c r="X70" i="4"/>
  <c r="X69" i="4"/>
  <c r="X68" i="4"/>
  <c r="X67" i="4"/>
  <c r="X66" i="4"/>
  <c r="X65" i="4"/>
  <c r="X64" i="4"/>
  <c r="X63" i="4"/>
  <c r="X62" i="4"/>
  <c r="X61" i="4"/>
  <c r="X56" i="4"/>
  <c r="X55" i="4"/>
  <c r="X54" i="4"/>
  <c r="X53" i="4"/>
  <c r="X52" i="4"/>
  <c r="X51" i="4"/>
  <c r="X50" i="4"/>
  <c r="X49" i="4"/>
  <c r="X48" i="4"/>
  <c r="X47" i="4"/>
  <c r="X46" i="4"/>
  <c r="X45" i="4"/>
  <c r="X44" i="4"/>
  <c r="X43" i="4"/>
  <c r="X42" i="4"/>
  <c r="X25" i="4"/>
  <c r="X60" i="4"/>
  <c r="X59" i="4"/>
  <c r="X58" i="4"/>
  <c r="X57" i="4"/>
  <c r="X41" i="4"/>
  <c r="X40" i="4"/>
  <c r="X39" i="4"/>
  <c r="X38" i="4"/>
  <c r="X37" i="4"/>
  <c r="X34" i="4"/>
  <c r="X33" i="4"/>
  <c r="X32" i="4"/>
  <c r="X31" i="4"/>
  <c r="X30" i="4"/>
  <c r="U70" i="4"/>
  <c r="U69" i="4"/>
  <c r="U68" i="4"/>
  <c r="U66" i="4"/>
  <c r="U67" i="4"/>
  <c r="U65" i="4"/>
  <c r="U64" i="4"/>
  <c r="U63" i="4"/>
  <c r="U62" i="4"/>
  <c r="U61" i="4"/>
  <c r="U56" i="4"/>
  <c r="U55" i="4"/>
  <c r="U54" i="4"/>
  <c r="U53" i="4"/>
  <c r="U52" i="4"/>
  <c r="U51" i="4"/>
  <c r="U50" i="4"/>
  <c r="U49" i="4"/>
  <c r="U48" i="4"/>
  <c r="U47" i="4"/>
  <c r="U46" i="4"/>
  <c r="U45" i="4"/>
  <c r="U44" i="4"/>
  <c r="U43" i="4"/>
  <c r="U42" i="4"/>
  <c r="U32" i="4"/>
  <c r="U31" i="4"/>
  <c r="U30" i="4"/>
  <c r="U60" i="4"/>
  <c r="U59" i="4"/>
  <c r="U58" i="4"/>
  <c r="U57" i="4"/>
  <c r="U41" i="4"/>
  <c r="U40" i="4"/>
  <c r="U39" i="4"/>
  <c r="U38" i="4"/>
  <c r="U37" i="4"/>
  <c r="U34" i="4"/>
  <c r="U33" i="4"/>
  <c r="U25" i="4"/>
  <c r="R65" i="4"/>
  <c r="R70" i="4"/>
  <c r="R69" i="4"/>
  <c r="R68" i="4"/>
  <c r="R67" i="4"/>
  <c r="R66" i="4"/>
  <c r="R64" i="4"/>
  <c r="R63" i="4"/>
  <c r="R61" i="4"/>
  <c r="R57" i="4"/>
  <c r="R52" i="4"/>
  <c r="R47" i="4"/>
  <c r="R42" i="4"/>
  <c r="R37" i="4"/>
  <c r="R33" i="4"/>
  <c r="O70" i="4"/>
  <c r="O69" i="4"/>
  <c r="O68" i="4"/>
  <c r="O67" i="4"/>
  <c r="O66" i="4"/>
  <c r="O65" i="4"/>
  <c r="L65" i="4"/>
  <c r="L66" i="4"/>
  <c r="R62" i="4"/>
  <c r="R56" i="4"/>
  <c r="R55" i="4"/>
  <c r="R54" i="4"/>
  <c r="R53" i="4"/>
  <c r="R51" i="4"/>
  <c r="R50" i="4"/>
  <c r="R49" i="4"/>
  <c r="R48" i="4"/>
  <c r="R46" i="4"/>
  <c r="R45" i="4"/>
  <c r="R44" i="4"/>
  <c r="R43" i="4"/>
  <c r="R32" i="4"/>
  <c r="R31" i="4"/>
  <c r="R25" i="4"/>
  <c r="R60" i="4"/>
  <c r="R59" i="4"/>
  <c r="R58" i="4"/>
  <c r="R41" i="4"/>
  <c r="R40" i="4"/>
  <c r="R39" i="4"/>
  <c r="R38" i="4"/>
  <c r="R34" i="4"/>
  <c r="O64" i="4"/>
  <c r="O63" i="4"/>
  <c r="O62" i="4"/>
  <c r="O61" i="4"/>
  <c r="L60" i="4"/>
  <c r="L59" i="4"/>
  <c r="L58" i="4"/>
  <c r="L57" i="4"/>
  <c r="O58" i="4"/>
  <c r="O59" i="4"/>
  <c r="O60" i="4"/>
  <c r="O57" i="4"/>
  <c r="O56" i="4"/>
  <c r="O55" i="4"/>
  <c r="O54" i="4"/>
  <c r="O53" i="4"/>
  <c r="O52" i="4"/>
  <c r="O51" i="4"/>
  <c r="O50" i="4"/>
  <c r="O49" i="4"/>
  <c r="O48" i="4"/>
  <c r="O47" i="4"/>
  <c r="O46" i="4"/>
  <c r="O45" i="4"/>
  <c r="O44" i="4"/>
  <c r="O43" i="4"/>
  <c r="O42" i="4"/>
  <c r="O32" i="4"/>
  <c r="O31" i="4"/>
  <c r="O30" i="4"/>
  <c r="O25" i="4"/>
  <c r="O41" i="4"/>
  <c r="O40" i="4"/>
  <c r="O39" i="4"/>
  <c r="O38" i="4"/>
  <c r="O37" i="4"/>
  <c r="O34" i="4"/>
  <c r="O33" i="4"/>
  <c r="L70" i="4"/>
  <c r="L69" i="4"/>
  <c r="L68" i="4"/>
  <c r="L67" i="4"/>
  <c r="L64" i="4"/>
  <c r="L63" i="4"/>
  <c r="L62" i="4"/>
  <c r="L61" i="4"/>
  <c r="L53" i="4"/>
  <c r="L56" i="4"/>
  <c r="L55" i="4"/>
  <c r="L54" i="4"/>
  <c r="L52" i="4"/>
  <c r="L51" i="4"/>
  <c r="L50" i="4"/>
  <c r="L49" i="4"/>
  <c r="L48" i="4"/>
  <c r="L47" i="4"/>
  <c r="L45" i="4"/>
  <c r="L46" i="4"/>
  <c r="L44" i="4"/>
  <c r="L43" i="4"/>
  <c r="L42" i="4"/>
  <c r="L38" i="4"/>
  <c r="L39" i="4"/>
  <c r="L40" i="4"/>
  <c r="L41" i="4"/>
  <c r="L37" i="4"/>
  <c r="L33" i="4"/>
  <c r="L34" i="4"/>
  <c r="V24" i="5"/>
  <c r="X62" i="5"/>
  <c r="X61" i="5"/>
  <c r="X60" i="5"/>
  <c r="X59" i="5"/>
  <c r="X58" i="5"/>
  <c r="X57" i="5"/>
  <c r="X56" i="5"/>
  <c r="X53" i="5"/>
  <c r="X54" i="5"/>
  <c r="X55" i="5"/>
  <c r="X51" i="5"/>
  <c r="X50" i="5"/>
  <c r="X49" i="5"/>
  <c r="X48" i="5"/>
  <c r="X47" i="5"/>
  <c r="X46" i="5"/>
  <c r="X45" i="5"/>
  <c r="X44" i="5"/>
  <c r="X43" i="5"/>
  <c r="X42" i="5"/>
  <c r="X41" i="5"/>
  <c r="X40" i="5"/>
  <c r="X39" i="5"/>
  <c r="X38" i="5"/>
  <c r="X37" i="5"/>
  <c r="X36" i="5"/>
  <c r="X35" i="5"/>
  <c r="X34" i="5"/>
  <c r="X52" i="5"/>
  <c r="X33" i="5"/>
  <c r="X32" i="5"/>
  <c r="X24" i="5"/>
  <c r="O24" i="5"/>
  <c r="P24"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U62" i="5"/>
  <c r="U61" i="5"/>
  <c r="U60" i="5"/>
  <c r="U59" i="5"/>
  <c r="U58" i="5"/>
  <c r="U57" i="5"/>
  <c r="U56" i="5"/>
  <c r="U51" i="5"/>
  <c r="U50" i="5"/>
  <c r="U49" i="5"/>
  <c r="U47" i="5"/>
  <c r="U46" i="5"/>
  <c r="U45" i="5"/>
  <c r="U44" i="5"/>
  <c r="U43" i="5"/>
  <c r="U52" i="5"/>
  <c r="U48" i="5"/>
  <c r="U42" i="5"/>
  <c r="U41" i="5"/>
  <c r="U40" i="5"/>
  <c r="U39" i="5"/>
  <c r="U38" i="5"/>
  <c r="U37" i="5"/>
  <c r="U36" i="5"/>
  <c r="U35" i="5"/>
  <c r="U34" i="5"/>
  <c r="U55" i="5"/>
  <c r="U54" i="5"/>
  <c r="U53" i="5"/>
  <c r="U33" i="5"/>
  <c r="U32" i="5"/>
  <c r="U24" i="5"/>
  <c r="S24" i="5"/>
  <c r="R62" i="5"/>
  <c r="R61" i="5"/>
  <c r="R60" i="5"/>
  <c r="R59" i="5"/>
  <c r="R58" i="5"/>
  <c r="R57" i="5"/>
  <c r="R56" i="5"/>
  <c r="R51" i="5"/>
  <c r="R50" i="5"/>
  <c r="R49" i="5"/>
  <c r="R48" i="5"/>
  <c r="R47" i="5"/>
  <c r="R46" i="5"/>
  <c r="R45" i="5"/>
  <c r="R44" i="5"/>
  <c r="R43" i="5"/>
  <c r="R42" i="5"/>
  <c r="R41" i="5"/>
  <c r="R40" i="5"/>
  <c r="R39" i="5"/>
  <c r="R38" i="5"/>
  <c r="R37" i="5"/>
  <c r="R36" i="5"/>
  <c r="R35" i="5"/>
  <c r="R34" i="5"/>
  <c r="R55" i="5"/>
  <c r="R54" i="5"/>
  <c r="R53" i="5"/>
  <c r="R52" i="5"/>
  <c r="R33" i="5"/>
  <c r="R32" i="5"/>
  <c r="R24" i="5"/>
  <c r="L62" i="5"/>
  <c r="L61" i="5"/>
  <c r="L60" i="5"/>
  <c r="L59" i="5"/>
  <c r="L58" i="5"/>
  <c r="L57" i="5"/>
  <c r="L56" i="5"/>
  <c r="L51" i="5"/>
  <c r="L50" i="5"/>
  <c r="L49" i="5"/>
  <c r="L48" i="5"/>
  <c r="L47" i="5"/>
  <c r="L46" i="5"/>
  <c r="L45" i="5"/>
  <c r="L44" i="5"/>
  <c r="L43" i="5"/>
  <c r="L42" i="5"/>
  <c r="L41" i="5"/>
  <c r="L40" i="5"/>
  <c r="L39" i="5"/>
  <c r="L38" i="5"/>
  <c r="L36" i="5"/>
  <c r="L35" i="5"/>
  <c r="O23" i="4" l="1"/>
  <c r="P23" i="4" s="1"/>
  <c r="R23" i="4"/>
  <c r="S23" i="4" s="1"/>
  <c r="L23" i="4"/>
  <c r="M23" i="4" s="1"/>
  <c r="R23" i="5"/>
  <c r="S23" i="5" s="1"/>
  <c r="U23" i="5"/>
  <c r="X23" i="5"/>
  <c r="Y23" i="5" s="1"/>
  <c r="X23" i="4"/>
  <c r="Y23" i="4" s="1"/>
  <c r="U23" i="4"/>
  <c r="O23" i="5"/>
  <c r="L55" i="5"/>
  <c r="L54" i="5"/>
  <c r="L53" i="5"/>
  <c r="L52" i="5"/>
  <c r="L33" i="5"/>
  <c r="L32" i="5"/>
  <c r="V23" i="5" l="1"/>
  <c r="R10" i="4"/>
  <c r="R11" i="4" s="1"/>
  <c r="V23" i="4"/>
  <c r="P23" i="5"/>
  <c r="L23" i="5"/>
  <c r="M23" i="5" s="1"/>
  <c r="X10" i="4" l="1"/>
  <c r="X11" i="4" s="1"/>
  <c r="R10" i="5"/>
  <c r="T10" i="5"/>
  <c r="R11" i="5" l="1"/>
  <c r="X10" i="5"/>
  <c r="X13" i="4"/>
  <c r="X14" i="4" s="1"/>
  <c r="X13" i="5" l="1"/>
  <c r="X14" i="5" s="1"/>
  <c r="X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author>
  </authors>
  <commentList>
    <comment ref="I6" authorId="0" shapeId="0" xr:uid="{8097B1F9-42F5-425E-9385-5C252A636860}">
      <text>
        <r>
          <rPr>
            <sz val="9"/>
            <color indexed="81"/>
            <rFont val="Tahoma"/>
            <family val="2"/>
          </rPr>
          <t xml:space="preserve"> Por favor introduzca las "actividaes que alteran un sitio" en las celdas a la derecha al año que se planifica su implementación.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author>
  </authors>
  <commentList>
    <comment ref="I6" authorId="0" shapeId="0" xr:uid="{EC8F1E68-2151-49AE-A933-402C232A2301}">
      <text>
        <r>
          <rPr>
            <sz val="9"/>
            <color indexed="81"/>
            <rFont val="Tahoma"/>
            <family val="2"/>
          </rPr>
          <t xml:space="preserve"> Por favor introduzca las "actividaes que alteran un sitio" en las celdas a la derecha al año que se planifica su implementación. </t>
        </r>
      </text>
    </comment>
  </commentList>
</comments>
</file>

<file path=xl/sharedStrings.xml><?xml version="1.0" encoding="utf-8"?>
<sst xmlns="http://schemas.openxmlformats.org/spreadsheetml/2006/main" count="390" uniqueCount="230">
  <si>
    <t>GUÍA CORTA DE PASOS</t>
  </si>
  <si>
    <t>PASO 2.</t>
  </si>
  <si>
    <t xml:space="preserve">Año 1 </t>
  </si>
  <si>
    <t>Año 2</t>
  </si>
  <si>
    <t>Año 3</t>
  </si>
  <si>
    <t>Año 4</t>
  </si>
  <si>
    <t>Año 5</t>
  </si>
  <si>
    <t>ACTIVIDADES QUE ALTERAN EL SITIO</t>
  </si>
  <si>
    <t>→</t>
  </si>
  <si>
    <r>
      <rPr>
        <sz val="10"/>
        <color theme="0"/>
        <rFont val="Calibri"/>
        <family val="2"/>
        <scheme val="minor"/>
      </rPr>
      <t>CMC acumulados hasta el tercer año →</t>
    </r>
  </si>
  <si>
    <t>CMC acumulados →</t>
  </si>
  <si>
    <t>PASO 1.</t>
  </si>
  <si>
    <t>PASO 3.</t>
  </si>
  <si>
    <t>Principio</t>
  </si>
  <si>
    <t>Tipo de criterio</t>
  </si>
  <si>
    <t>Aplicabilidad
(indicar "X")</t>
  </si>
  <si>
    <t>EVALUACIÓN PRINCIPAL</t>
  </si>
  <si>
    <t xml:space="preserve">PLAN DE ACCIÓN </t>
  </si>
  <si>
    <t>Año 0 - Evaluación principal</t>
  </si>
  <si>
    <t>Conteo</t>
  </si>
  <si>
    <t>CMC</t>
  </si>
  <si>
    <t>CC</t>
  </si>
  <si>
    <t>CMC y CC</t>
  </si>
  <si>
    <t>1.1. Legalidad de la Organización. (CMC)</t>
  </si>
  <si>
    <t>Mejora continua</t>
  </si>
  <si>
    <t>1.4. Protección de la Unidad de Manejo contra las actividades ilegales. (CMC)</t>
  </si>
  <si>
    <t>2.2. Equidad de género. (CMC)</t>
  </si>
  <si>
    <t>Camaleón</t>
  </si>
  <si>
    <t>3.5. Identificar y reconocer los lugares importantes para los Pueblos indígenas. (CMC)</t>
  </si>
  <si>
    <t>3.6. Respaldar el derecho a proteger y utilizar los conocimientos tradicionales de los Pueblos Indígenas. (CMC)</t>
  </si>
  <si>
    <t>4.3. Ofrecer oportunidades (empleo, etc.) a las comunidades. (CMC)</t>
  </si>
  <si>
    <t>4.4. Contribuir al desarrollo de las comunidades. (CMC)</t>
  </si>
  <si>
    <t>4.5. Identificar, evitar y mitigar impactos negativos a las comunidades. (CMC)</t>
  </si>
  <si>
    <t>4.7. Identificar y proteger los lugares de especial importancia. (CMC)</t>
  </si>
  <si>
    <t>4.8. Respaldar el derecho a proteger y utilizar los conocimientos tradicionales. (CMC)</t>
  </si>
  <si>
    <t>5.1. Beneficios/productos diversificados. (CMC)</t>
  </si>
  <si>
    <t>5.3. Externalidades positivas y negativas incluidas en el Plan de Manejo. (CMC)</t>
  </si>
  <si>
    <t>5.4. Utilizar los servicios locales de procesamiento, si es posible. (CMC)</t>
  </si>
  <si>
    <t>5.5. Demostrar viabilidad económica. (CMC)</t>
  </si>
  <si>
    <t>6.6. Mantener y prevenir las pérdidas de diversidad biológica.  Manejar y controlar la caza, la pesca y la recolección. (CMC)</t>
  </si>
  <si>
    <t>6.8. Manejar los paisajes y mantener los valores paisajísticos. (CMC)</t>
  </si>
  <si>
    <t>7.3. Objetivos de manejo verificables. (CMC)</t>
  </si>
  <si>
    <t>7.4. Revisar y actualizar periódicamente la planificación del manejo. (CMC)</t>
  </si>
  <si>
    <t>7.5. Resumen público del Plan de Manejo. (CMC)</t>
  </si>
  <si>
    <t>7.6. Involucrar a los actores en la planificación y el monitoreo. (CMC)</t>
  </si>
  <si>
    <t>8.1. Monitorear la implementación del Plan de Manejo. (CMC)</t>
  </si>
  <si>
    <t>8.2. Monitorear y evaluar los impactos ambientales y sociales. (CMC)</t>
  </si>
  <si>
    <t>8.3. Integrar los resultados del monitoreo en el Plan de Manejo. (CMC)</t>
  </si>
  <si>
    <t>8.4. Resumen público de los resultados del monitoreo. (CMC)</t>
  </si>
  <si>
    <t>9.2. Mantener o mejorar los Altos Valores de Conservación. (CMC)</t>
  </si>
  <si>
    <t>9.3. Estrategias de precaución para el mantenimiento o la mejora de los AVC. (CMC)</t>
  </si>
  <si>
    <t>9.4. Monitoreo del AVC. (CMC)</t>
  </si>
  <si>
    <t>10.6. Reducción del uso de fertilizantes. (CMC)</t>
  </si>
  <si>
    <t>10.9. Reducir los efectos de las catástrofes naturales. (CMC)</t>
  </si>
  <si>
    <t>10.12. Gestión de residuos. (CMC)</t>
  </si>
  <si>
    <t>Total de criterios</t>
  </si>
  <si>
    <t>Criterios aplicados</t>
  </si>
  <si>
    <t>Para los P y C de FSC Versión 4</t>
  </si>
  <si>
    <r>
      <rPr>
        <b/>
        <sz val="10"/>
        <color theme="0"/>
        <rFont val="Calibri"/>
        <family val="2"/>
      </rPr>
      <t>CMC acumulados hasta el tercer año →</t>
    </r>
  </si>
  <si>
    <t>1.5. Protección de las áreas de manejo forestal. (CMC)</t>
  </si>
  <si>
    <t>4.1. Oportunidades de empleo, formación y otros servicios para las comunidades. (CMC)</t>
  </si>
  <si>
    <t>5.1. Viabilidad económica teniendo en cuenta los costes ambientales, sociales y operativos. (CMC)</t>
  </si>
  <si>
    <t>5.2. Utilización óptima y transformación local de la diversidad de productos forestales. (CMC)</t>
  </si>
  <si>
    <t>5.4. Fortalecer y diversificar la economía local, evitando depender de un solo producto forestal. (CMC)</t>
  </si>
  <si>
    <t>5.5. Reconocer y mantener el valor de los servicios y recursos forestales, como las cuencas hidrográficas y la pesca. (CMC)</t>
  </si>
  <si>
    <t>6.3. Las funciones y los valores ecológicos deberán mantenerse intactos, mejorarse o restaurarse. (CMC)</t>
  </si>
  <si>
    <t>6.7. Eliminar los residuos químicos de una manera ambientalmente apropiada (CMC).</t>
  </si>
  <si>
    <t>7.2. Revisar periódicamente el Plan de Manejo. (CMC)</t>
  </si>
  <si>
    <t>7.4. Resumen del Plan de Manejo disponible al público. (CMC)</t>
  </si>
  <si>
    <t>8.1. Procedimientos de monitoreo (CMC)</t>
  </si>
  <si>
    <t>8.2. Investigación y recogida de datos. (CMC)</t>
  </si>
  <si>
    <t>8.4. Incorporar los resultados del monitoreo al Plan de Manejo. (CMC)</t>
  </si>
  <si>
    <t>8.5. Resumen de los resultados del monitoreo a disposición del público. (CMC)</t>
  </si>
  <si>
    <t>9.2. Consulta sobre los atributos de conservación identificados. (CMC)</t>
  </si>
  <si>
    <t>9.3. Mantenimiento y/o mejora de los atributos de conservación aplicables. (CMC)</t>
  </si>
  <si>
    <t xml:space="preserve">9.4. Monitoreo anual de los atributos de conservación aplicables. (CMC) </t>
  </si>
  <si>
    <t>10.3. Se prefiere la diversidad en la composición de las plantaciones. (CMC)</t>
  </si>
  <si>
    <t>Year 0 -Main evaluation</t>
  </si>
  <si>
    <t>Criterion</t>
  </si>
  <si>
    <t>1.1.</t>
  </si>
  <si>
    <t>1.2.</t>
  </si>
  <si>
    <t>1.3</t>
  </si>
  <si>
    <t>1.4</t>
  </si>
  <si>
    <t>1.6</t>
  </si>
  <si>
    <t>2.1</t>
  </si>
  <si>
    <t>2.2</t>
  </si>
  <si>
    <t>2.3</t>
  </si>
  <si>
    <t>3.1.</t>
  </si>
  <si>
    <t>3.2.</t>
  </si>
  <si>
    <t>4.3</t>
  </si>
  <si>
    <t>4.5</t>
  </si>
  <si>
    <t>6.2</t>
  </si>
  <si>
    <t>6.6.</t>
  </si>
  <si>
    <t>6.8</t>
  </si>
  <si>
    <t>6.9</t>
  </si>
  <si>
    <t>6.10</t>
  </si>
  <si>
    <t>8.3</t>
  </si>
  <si>
    <t>10.1</t>
  </si>
  <si>
    <t>10.2</t>
  </si>
  <si>
    <t>10.4</t>
  </si>
  <si>
    <t>10.7</t>
  </si>
  <si>
    <t>10.8</t>
  </si>
  <si>
    <t>10.9</t>
  </si>
  <si>
    <t>1.3.</t>
  </si>
  <si>
    <t>1.5.</t>
  </si>
  <si>
    <t>1.6.</t>
  </si>
  <si>
    <t>1.7.</t>
  </si>
  <si>
    <t>1.8.</t>
  </si>
  <si>
    <t>2.1.</t>
  </si>
  <si>
    <t>2.4.</t>
  </si>
  <si>
    <t>2.6.</t>
  </si>
  <si>
    <t>3.3.</t>
  </si>
  <si>
    <t>3.4.</t>
  </si>
  <si>
    <t>4.1.</t>
  </si>
  <si>
    <t>4.2.</t>
  </si>
  <si>
    <t>4.6.</t>
  </si>
  <si>
    <t>6.1.</t>
  </si>
  <si>
    <t>6.4.</t>
  </si>
  <si>
    <t>6.7.</t>
  </si>
  <si>
    <t>6.9.</t>
  </si>
  <si>
    <t>6.10.</t>
  </si>
  <si>
    <t>7.1.</t>
  </si>
  <si>
    <t>8.5.</t>
  </si>
  <si>
    <t>10.2.</t>
  </si>
  <si>
    <t>10.3.</t>
  </si>
  <si>
    <t>10.5.</t>
  </si>
  <si>
    <r>
      <rPr>
        <b/>
        <sz val="10"/>
        <color rgb="FF000000"/>
        <rFont val="Calibri"/>
        <family val="2"/>
        <scheme val="minor"/>
      </rPr>
      <t>Nota:</t>
    </r>
    <r>
      <rPr>
        <sz val="10"/>
        <color rgb="FF000000"/>
        <rFont val="Calibri"/>
        <family val="2"/>
        <scheme val="minor"/>
      </rPr>
      <t xml:space="preserve"> 
Los textos completos de los criterios FSC no se incluyen en este archivo Excel. Se trata solo de breves descripciones. Consulte el texto completo en los Principios y Criterios del FSC para el Manejo Forestal (FSC-STD-01-001-V4).</t>
    </r>
  </si>
  <si>
    <t>1.2. Estatus legal de la Unidad de Manejo. (CC)</t>
  </si>
  <si>
    <t>1.3. Legalidad del manejo forestal. (CC)</t>
  </si>
  <si>
    <t>1.5. Legalidad del transporte y comercio de productos forestales. (CC)</t>
  </si>
  <si>
    <t>1.6. Identificar, prevenir y resolver controversias de derecho estatutario y consuetudinario. (CC)</t>
  </si>
  <si>
    <t>1.7. Asumir un compromiso público de lucha contra la corrupción. Cumplir con la legislación anticorrupción. (CC)</t>
  </si>
  <si>
    <t>1.8. Demostrar públicamente el compromiso con los P y C de FSC. (CC)</t>
  </si>
  <si>
    <t>2.1. Apoyar la Declaración de la OIT sobre los derechos de los trabajadores. (CC)</t>
  </si>
  <si>
    <t>2.4. Pagar al menos el salario mínimo o más. (CC)</t>
  </si>
  <si>
    <t>3.3. Proteger los lugares de especial importancia cultural, ecológica, económica o religiosa para los Pueblos Indígenas. (CMC)</t>
  </si>
  <si>
    <t>3.4. Compensación a los Pueblos Indígenas por la aplicación de sus conocimientos tradicionales. (CMC)</t>
  </si>
  <si>
    <t>4.4. Evaluaciones de impactos sociales y consultas al respecto. (CMC)</t>
  </si>
  <si>
    <t>5.3. Minimizar los residuos asociados a las operaciones de aprovechamiento y transformación en el sitio y evitar los daños a otros recursos forestales. (CCA)</t>
  </si>
  <si>
    <t>5.6. La tasa de aprovechamiento de los productos forestales no deberá superar niveles que puedan sostenerse de forma permanente. (CCA)</t>
  </si>
  <si>
    <t>6.1. Evaluación de Impacto Ambiental. (CCA)</t>
  </si>
  <si>
    <t>6.4. Proteger muestras representativas de los ecosistemas existentes en el paisaje. (CCA)</t>
  </si>
  <si>
    <t>6.5. Controlar la erosión; minimizar los daños al bosque durante el aprovechamiento y la construcción de carreteras, y proteger los recursos hídricos (CCA).</t>
  </si>
  <si>
    <t>7.1. Plan de Manejo. (CCA)</t>
  </si>
  <si>
    <t>9.1. Evaluación de los Altos Valores de Conservación. (CCA)</t>
  </si>
  <si>
    <t>10.5. Una parte de la zona se maneja para restaurar la cubierta forestal natural. (CCA)</t>
  </si>
  <si>
    <t>10.6. Mantener o mejorar la estructura, la fertilidad y la actividad biológica del suelo. (CCA</t>
  </si>
  <si>
    <t>1.1. Respetar las leyes nacionales y locales y los requisitos administrativos. (CC)</t>
  </si>
  <si>
    <t>Criterios Centrales (CC)</t>
  </si>
  <si>
    <t xml:space="preserve">Criterios de Mejora Continua (CMC) y Criterios Camaleón (CCA)      </t>
  </si>
  <si>
    <t>1.2. Pagar tasas, derechos, impuestos y otros gastos. (CC)</t>
  </si>
  <si>
    <t>1.3. Respetar las disposiciones de todos los acuerdos internacionales vinculantes (países firmantes). (CC)</t>
  </si>
  <si>
    <t>1.4. Los conflictos entre las leyes, los reglamentos y los P &amp; C del FSC se evaluarán caso por caso. (CC)</t>
  </si>
  <si>
    <t>1.6. Demostrar un compromiso a largo plazo de adhesión a los P y C del FSC. (CC)</t>
  </si>
  <si>
    <t>2.1. Demostrar los derechos de uso de los bosques a largo plazo. (CC)</t>
  </si>
  <si>
    <t>2.2. Las comunidades locales mantienen el control, a menos que deleguen el control con el CLPI a otros organismos. (CC)</t>
  </si>
  <si>
    <t>2.3. Mecanismos adecuados para resolver las controversias sobre las reclamaciones de tenencia y derecho de uso. (CC)</t>
  </si>
  <si>
    <t>3.1. Los Pueblos Indígenas controlan el manejo forestal, a menos que deleguen el control con el CLPI a otros organismos. (CC)</t>
  </si>
  <si>
    <t>3.2. No amenazar o disminuir los recursos o derechos de tenencia de los Pueblos Indígenas. (CC)</t>
  </si>
  <si>
    <t>4.3. Derechos de los trabajadores (Convenios 87 y 98 de la OIT). (CC)</t>
  </si>
  <si>
    <t>4.5. Resolver las disputas y ofrecer una compensación justa a la población local afectada. (CC)</t>
  </si>
  <si>
    <t>6.2. Proteger las especies raras, amenazadas o en peligro y sus hábitats. (CC)</t>
  </si>
  <si>
    <t>6.6. Adopción de métodos de manejo de plagas no químicos y respetuosos con el medio ambiente. (CC)</t>
  </si>
  <si>
    <t>6.8.  Minimizar, monitorear y controlar estrictamente el uso de agentes de control biológico. (CC)</t>
  </si>
  <si>
    <t>6.9. Uso de especies exóticas solo si se controla el efecto invasor. (CC)</t>
  </si>
  <si>
    <t>6.10. No convertir los bosques en plantaciones o usos no forestales. (CC)</t>
  </si>
  <si>
    <t>8.3. Trazabilidad de la cadena de custodia. (CC)</t>
  </si>
  <si>
    <t>10.1. Establecer objetivos de manejo para las plantaciones. (CC)</t>
  </si>
  <si>
    <t>10.2. Las plantaciones deben promover la protección, restauración y conservación de los bosques naturales. (CC)</t>
  </si>
  <si>
    <t>10.4. La selección de especies. Se prefieren las especies autóctonas a las exóticas. (CC)</t>
  </si>
  <si>
    <t>10.7. Manejo integrado de plagas en la plantación. (CC)</t>
  </si>
  <si>
    <t>10.8. Posibles impactos ecológicos y sociales de las plantaciones in el sitio y fuera de él. (CC)</t>
  </si>
  <si>
    <t>10.9. Las plantaciones establecidas en zonas convertidas de bosques naturales después del 11/1994 normalmente no podrán optar a la certificación. (CC)</t>
  </si>
  <si>
    <t>CMC y CCA</t>
  </si>
  <si>
    <t>Procedimiento de Mejora Continua</t>
  </si>
  <si>
    <t>Formato para el Plan de Acción</t>
  </si>
  <si>
    <t>para uso de estándares basados en los P&amp;C Versión 5</t>
  </si>
  <si>
    <r>
      <rPr>
        <b/>
        <sz val="10"/>
        <color rgb="FF000000"/>
        <rFont val="Calibri"/>
        <family val="2"/>
        <scheme val="minor"/>
      </rPr>
      <t>Nota:</t>
    </r>
    <r>
      <rPr>
        <sz val="10"/>
        <color rgb="FF000000"/>
        <rFont val="Calibri"/>
        <family val="2"/>
        <scheme val="minor"/>
      </rPr>
      <t xml:space="preserve"> 
Los textos completos de los criterios FSC no se incluyen en este archivo Excel. Se trata solo de breves descripciones. Consulte el texto completo en los Principios y Criterios del FSC para el Manejo Forestal (FSC-STD-01-001-V5).</t>
    </r>
  </si>
  <si>
    <t>2.3. Formación específica para cada puesto. (CCA)</t>
  </si>
  <si>
    <t>2.5. Mecanismo de resolución de quejas y concesión de indemnizaciones. (CCA)</t>
  </si>
  <si>
    <t>5.2. Aprovechamiento que pueda sostenerse permanentemente. (CCA)</t>
  </si>
  <si>
    <t>6.2. Identificar y evaluar la escala, la intensidad y el riesgo de los impactos sobre los valores ambientales. (CCA)</t>
  </si>
  <si>
    <t>6.3. Prevenir, mitigar y reparar los impactos negativos. (CCA)</t>
  </si>
  <si>
    <t>6.5. Identificar y proteger los ecosistemas nativos o restaurarlos. (CCA)</t>
  </si>
  <si>
    <t>7.2. Plan de manejo coherente con las políticas y objetivos. (CCA)</t>
  </si>
  <si>
    <t>9.1. Evaluar y registrar los Altos Valores de Conservación. (CCA)</t>
  </si>
  <si>
    <t>10.1. Regenerar la cubierta vegetal afectada. (CCA)</t>
  </si>
  <si>
    <t>10.10. Infraestructura y transporte de bajo impacto. (CCA)</t>
  </si>
  <si>
    <t>10.11. Explotación y extracción de bajo impacto. (CCA)</t>
  </si>
  <si>
    <t>2.6. Mecanismos de resolución de quejas y concesión de indemnizaciones. (CC)</t>
  </si>
  <si>
    <t>3.1. Identificar a los pueblos indígenas y sus derechos. (CC)</t>
  </si>
  <si>
    <t>3.2. Reconocer y apoyar los derechos de los pueblos indígenas. (CC)</t>
  </si>
  <si>
    <t>3.3.  Consentimiento libre, previo e informado (CLPI) para la delegación del manejo. (CC)</t>
  </si>
  <si>
    <t>3.4. Reconocer y apoyar los derechos de los pueblos indígenas - Declaración de las Naciones Unidas. (CC)</t>
  </si>
  <si>
    <t>4.1. Identificar a las comunidades locales y sus derechos. (CC)</t>
  </si>
  <si>
    <t>4.2. Reconocer y respaldar los derechos de las comunidades. (CC)</t>
  </si>
  <si>
    <t>4.6. Mecanismos de resolución de quejas y compensación. (CC)</t>
  </si>
  <si>
    <t>6.1. Evaluar los valores ambientales y los posibles impactos negativos. (CC)</t>
  </si>
  <si>
    <t>6.4. Proteger las especies raras y amenazadas y sus hábitats. (CC)</t>
  </si>
  <si>
    <t>6.7.  Evitar los impactos negativos sobre el agua. (CC)</t>
  </si>
  <si>
    <t>6.9. No convertir bosques naturales en plantaciones u otros usos de la tierra. (CC)</t>
  </si>
  <si>
    <t>6.10. Las plantaciones establecidas en áreas forestales reconvertidas después de 1994 no pueden optar a la certificación (solo las exenciones). (CC)</t>
  </si>
  <si>
    <t>7.1. Establecer políticas y objetivos de manejo forestal. (CC)</t>
  </si>
  <si>
    <t>8.5. Sistema de trazabilidad y monitoreo de los productos forestales. (CFC</t>
  </si>
  <si>
    <t>10.2. Hacer uso de especies locales, ecológicamente adaptadas. (CC)</t>
  </si>
  <si>
    <t>10.3. Uso de especies exóticas solo si se controla el efecto invasor. (CC)</t>
  </si>
  <si>
    <t>10.4. No utilizar organismos modificados genéticamente. (CC)</t>
  </si>
  <si>
    <t>10.5. Utilizar tratamientos silvícolas ecológicamente adecuados. (CC)</t>
  </si>
  <si>
    <t>10.7. Manejo integrado de plagas. (CC)</t>
  </si>
  <si>
    <t>10.8. Minimizar, monitorear y controlar estrictamente el uso de agentes de control biológico. (CC)</t>
  </si>
  <si>
    <t xml:space="preserve"> CMC y CCA</t>
  </si>
  <si>
    <t>CCA</t>
  </si>
  <si>
    <t xml:space="preserve"> CMC y CCA </t>
  </si>
  <si>
    <t xml:space="preserve"> CMC y CC </t>
  </si>
  <si>
    <t>CCA acumulados →</t>
  </si>
  <si>
    <t>Crierios de Mejor Continua (CMC)</t>
  </si>
  <si>
    <t>Criterios Camaleón (CCA)</t>
  </si>
  <si>
    <t>TOTAL CRITERIOS</t>
  </si>
  <si>
    <r>
      <t xml:space="preserve">4.2. Cubrir la salud y la seguridad de los empleados y sus familias. </t>
    </r>
    <r>
      <rPr>
        <sz val="10"/>
        <rFont val="Calibri"/>
        <family val="2"/>
        <scheme val="minor"/>
      </rPr>
      <t>(CCA</t>
    </r>
    <r>
      <rPr>
        <sz val="10"/>
        <color theme="1"/>
        <rFont val="Calibri"/>
        <family val="2"/>
        <scheme val="minor"/>
      </rPr>
      <t>)</t>
    </r>
  </si>
  <si>
    <t>7.3. Formación y supervisión adecuadas para los trabajadores. (CCA)</t>
  </si>
  <si>
    <r>
      <rPr>
        <b/>
        <sz val="10"/>
        <color rgb="FF000000"/>
        <rFont val="Calibri"/>
        <family val="2"/>
        <scheme val="minor"/>
      </rPr>
      <t>Paso 2.</t>
    </r>
    <r>
      <rPr>
        <sz val="10"/>
        <color rgb="FF000000"/>
        <rFont val="Calibri"/>
        <family val="2"/>
        <scheme val="minor"/>
      </rPr>
      <t xml:space="preserve"> Enumere las actividades que alteran un sitio (breve descripción en las primeras líneas de cada año). </t>
    </r>
  </si>
  <si>
    <t>ACTIVIDADES QUE ALTERAN UN SITIO</t>
  </si>
  <si>
    <t xml:space="preserve"> Formato del Plan de Acción</t>
  </si>
  <si>
    <r>
      <rPr>
        <b/>
        <sz val="10"/>
        <color theme="1"/>
        <rFont val="Calibri"/>
        <family val="2"/>
        <scheme val="minor"/>
      </rPr>
      <t>Paso 1.</t>
    </r>
    <r>
      <rPr>
        <sz val="10"/>
        <color rgb="FF000000"/>
        <rFont val="Calibri"/>
        <family val="2"/>
        <scheme val="minor"/>
      </rPr>
      <t xml:space="preserve">Compruebe si los </t>
    </r>
    <r>
      <rPr>
        <b/>
        <i/>
        <sz val="10"/>
        <color rgb="FF000000"/>
        <rFont val="Calibri"/>
        <family val="2"/>
        <scheme val="minor"/>
      </rPr>
      <t>Criterios Centrales (CC)</t>
    </r>
    <r>
      <rPr>
        <sz val="10"/>
        <color rgb="FF000000"/>
        <rFont val="Calibri"/>
        <family val="2"/>
        <scheme val="minor"/>
      </rPr>
      <t xml:space="preserve"> (columna "H"), los </t>
    </r>
    <r>
      <rPr>
        <b/>
        <i/>
        <sz val="10"/>
        <color rgb="FF000000"/>
        <rFont val="Calibri"/>
        <family val="2"/>
        <scheme val="minor"/>
      </rPr>
      <t>Criterios de Mejora Continua (CMC)</t>
    </r>
    <r>
      <rPr>
        <sz val="10"/>
        <color rgb="FF000000"/>
        <rFont val="Calibri"/>
        <family val="2"/>
        <scheme val="minor"/>
      </rPr>
      <t xml:space="preserve"> y los </t>
    </r>
    <r>
      <rPr>
        <b/>
        <i/>
        <sz val="10"/>
        <color rgb="FF000000"/>
        <rFont val="Calibri"/>
        <family val="2"/>
        <scheme val="minor"/>
      </rPr>
      <t>Criterios Camaleón (CCA)</t>
    </r>
    <r>
      <rPr>
        <sz val="10"/>
        <color rgb="FF000000"/>
        <rFont val="Calibri"/>
        <family val="2"/>
        <scheme val="minor"/>
      </rPr>
      <t xml:space="preserve"> (columna "B") se consideran aplicables a su Unidad de Manejo. Si se considera que el criterio no es aplicable, debe indicarse con una "X" en las columnas "D" y "I". No obstante, los CMC y los CC considerados no aplicables deben incluirse, por el momento, en el Plan de Acción porque la aplicabilidad de un criterio debe ser revisada y aprobada por la entidad de certificación. En función de la decisión de la entidad de certificación, los criterios no aplicables pueden ocultarse posteriormente.</t>
    </r>
  </si>
  <si>
    <r>
      <rPr>
        <b/>
        <sz val="10"/>
        <color theme="1"/>
        <rFont val="Calibri"/>
        <family val="2"/>
        <scheme val="minor"/>
      </rPr>
      <t>Paso 1.</t>
    </r>
    <r>
      <rPr>
        <sz val="10"/>
        <color rgb="FF000000"/>
        <rFont val="Calibri"/>
        <family val="2"/>
        <scheme val="minor"/>
      </rPr>
      <t xml:space="preserve">Compruebe si los </t>
    </r>
    <r>
      <rPr>
        <b/>
        <sz val="10"/>
        <color rgb="FF000000"/>
        <rFont val="Calibri"/>
        <family val="2"/>
        <scheme val="minor"/>
      </rPr>
      <t>Cr</t>
    </r>
    <r>
      <rPr>
        <b/>
        <i/>
        <sz val="10"/>
        <color rgb="FF000000"/>
        <rFont val="Calibri"/>
        <family val="2"/>
        <scheme val="minor"/>
      </rPr>
      <t xml:space="preserve">iterios Centrales </t>
    </r>
    <r>
      <rPr>
        <b/>
        <sz val="10"/>
        <color rgb="FF000000"/>
        <rFont val="Calibri"/>
        <family val="2"/>
        <scheme val="minor"/>
      </rPr>
      <t>(CC</t>
    </r>
    <r>
      <rPr>
        <sz val="10"/>
        <color rgb="FF000000"/>
        <rFont val="Calibri"/>
        <family val="2"/>
        <scheme val="minor"/>
      </rPr>
      <t>) (columna "H"), los</t>
    </r>
    <r>
      <rPr>
        <b/>
        <i/>
        <sz val="10"/>
        <color rgb="FF000000"/>
        <rFont val="Calibri"/>
        <family val="2"/>
        <scheme val="minor"/>
      </rPr>
      <t xml:space="preserve"> Criterios de Mejora Continua (CMC)</t>
    </r>
    <r>
      <rPr>
        <sz val="10"/>
        <color rgb="FF000000"/>
        <rFont val="Calibri"/>
        <family val="2"/>
        <scheme val="minor"/>
      </rPr>
      <t xml:space="preserve"> y los </t>
    </r>
    <r>
      <rPr>
        <b/>
        <sz val="10"/>
        <color rgb="FF000000"/>
        <rFont val="Calibri"/>
        <family val="2"/>
        <scheme val="minor"/>
      </rPr>
      <t>C</t>
    </r>
    <r>
      <rPr>
        <b/>
        <i/>
        <sz val="10"/>
        <color rgb="FF000000"/>
        <rFont val="Calibri"/>
        <family val="2"/>
        <scheme val="minor"/>
      </rPr>
      <t>riterios Camaleón (CCA)</t>
    </r>
    <r>
      <rPr>
        <sz val="10"/>
        <color rgb="FF000000"/>
        <rFont val="Calibri"/>
        <family val="2"/>
        <scheme val="minor"/>
      </rPr>
      <t xml:space="preserve"> (columna "B") se consideran aplicables a su Unidad de Manejo. Si se considera que el criterio no es aplicable, debe indicarse con una "X" en las columnas "D" y "I". No obstante, los CMC y los CC indicados  deben incuirse, por el momento, en el Plan de Acción porque la aplicabilidad de un criterio debe ser revisada y aprobada por la entidad de certificación. En función de la decisión de la entidad de certificación, el criterio no aplicable puede ocultarse posteriormente.</t>
    </r>
  </si>
  <si>
    <r>
      <rPr>
        <b/>
        <sz val="10"/>
        <color rgb="FF000000"/>
        <rFont val="Calibri"/>
        <family val="2"/>
        <scheme val="minor"/>
      </rPr>
      <t>Paso 3.</t>
    </r>
    <r>
      <rPr>
        <sz val="10"/>
        <color rgb="FF000000"/>
        <rFont val="Calibri"/>
        <family val="2"/>
        <scheme val="minor"/>
      </rPr>
      <t xml:space="preserve"> Para elaborar el PLAN DE ACCIÓN, seleccione los CMC y los CCA que eligió cumplir en cada año haciendo clic en las casillas con una "lista desplegable" (flecha en el lado derecho de cada casilla) en la columna "K","N","Q","T" y "W".                                                                                                                                                                                                                                                                                                                                          Cuando se selecciona un Criterio Camaleón, se muestra en "letra roja" y "fondo rojo claro".
Cada CMC y CCA puede ser seleccionado</t>
    </r>
    <r>
      <rPr>
        <u/>
        <sz val="10"/>
        <color rgb="FF000000"/>
        <rFont val="Calibri"/>
        <family val="2"/>
        <scheme val="minor"/>
      </rPr>
      <t xml:space="preserve"> una sola vez</t>
    </r>
    <r>
      <rPr>
        <sz val="10"/>
        <color rgb="FF000000"/>
        <rFont val="Calibri"/>
        <family val="2"/>
        <scheme val="minor"/>
      </rPr>
      <t xml:space="preserve"> en el periodo del plan de 5 años. Si las celdas aparecen en blanco, significa que se ha producido una selección duplicada.       </t>
    </r>
  </si>
  <si>
    <r>
      <rPr>
        <b/>
        <sz val="10"/>
        <color rgb="FF000000"/>
        <rFont val="Calibri"/>
        <family val="2"/>
        <scheme val="minor"/>
      </rPr>
      <t>Paso 3.</t>
    </r>
    <r>
      <rPr>
        <sz val="10"/>
        <color rgb="FF000000"/>
        <rFont val="Calibri"/>
        <family val="2"/>
        <scheme val="minor"/>
      </rPr>
      <t xml:space="preserve"> Para elaborar el PLAN DE ACCIÓN, seleccione los CMC y los CCA que eligió cumplir en cada año haciendo clic en las casillas con una "lista desplegable" (flecha en el lado derecho de cada casilla) en la columna "K","N","Q","T" y "W".                                                                                                                                                                                                                                                                                                                                          Cuando se selecciona un Criterio Camaleón, se muestra en "letra roja" y "fondo rojo claro".
Cada CMC y CCA puede ser seleccionado una sola vez en el periodo del plan de 5 años. Si las celdas aparecen en blanco, significa que se ha producido una selección duplicada.       </t>
    </r>
  </si>
  <si>
    <r>
      <rPr>
        <b/>
        <sz val="10"/>
        <color rgb="FF000000"/>
        <rFont val="Calibri"/>
        <family val="2"/>
        <scheme val="minor"/>
      </rPr>
      <t xml:space="preserve">Nota: </t>
    </r>
    <r>
      <rPr>
        <sz val="10"/>
        <color rgb="FF000000"/>
        <rFont val="Calibri"/>
        <family val="2"/>
        <scheme val="minor"/>
      </rPr>
      <t xml:space="preserve">
Tenga en cuenta que el 50% de los</t>
    </r>
    <r>
      <rPr>
        <b/>
        <i/>
        <sz val="10"/>
        <color rgb="FF000000"/>
        <rFont val="Calibri"/>
        <family val="2"/>
        <scheme val="minor"/>
      </rPr>
      <t xml:space="preserve"> Criterios de Mejora Continua</t>
    </r>
    <r>
      <rPr>
        <sz val="10"/>
        <color rgb="FF000000"/>
        <rFont val="Calibri"/>
        <family val="2"/>
        <scheme val="minor"/>
      </rPr>
      <t xml:space="preserve"> deben cumplirse hasta el final del tercer año, y el otro 50% hasta el final del quinto año.                                                                                                                                                                                                                                                                    Los </t>
    </r>
    <r>
      <rPr>
        <b/>
        <i/>
        <sz val="10"/>
        <color rgb="FF000000"/>
        <rFont val="Calibri"/>
        <family val="2"/>
        <scheme val="minor"/>
      </rPr>
      <t>Criterios Camaleón</t>
    </r>
    <r>
      <rPr>
        <sz val="10"/>
        <color rgb="FF000000"/>
        <rFont val="Calibri"/>
        <family val="2"/>
        <scheme val="minor"/>
      </rPr>
      <t xml:space="preserve"> deben aplicarse antes de llevar a cabo actividades que alteran de un sitio. Si no se planifican actividades que alteren un sitio durante el primer ciclo de certificación, la aplicación de los Criterios Camaleón puede planificarse libremente en cualquier año del primer ciclo de certificación.</t>
    </r>
  </si>
  <si>
    <r>
      <rPr>
        <b/>
        <sz val="10"/>
        <color rgb="FF000000"/>
        <rFont val="Calibri"/>
        <family val="2"/>
        <scheme val="minor"/>
      </rPr>
      <t xml:space="preserve">Nota: </t>
    </r>
    <r>
      <rPr>
        <sz val="10"/>
        <color rgb="FF000000"/>
        <rFont val="Calibri"/>
        <family val="2"/>
        <scheme val="minor"/>
      </rPr>
      <t xml:space="preserve">
Tenga en cuenta que el 50% de los</t>
    </r>
    <r>
      <rPr>
        <b/>
        <i/>
        <sz val="10"/>
        <color rgb="FF000000"/>
        <rFont val="Calibri"/>
        <family val="2"/>
        <scheme val="minor"/>
      </rPr>
      <t xml:space="preserve"> Criterios de Mejora Continua</t>
    </r>
    <r>
      <rPr>
        <sz val="10"/>
        <color rgb="FF000000"/>
        <rFont val="Calibri"/>
        <family val="2"/>
        <scheme val="minor"/>
      </rPr>
      <t xml:space="preserve"> deben cumplirse hasta el final del tercer año, y el otro 50% hasta el final del quinto año.                                                                                                                                                                                                                                                       Los </t>
    </r>
    <r>
      <rPr>
        <b/>
        <i/>
        <sz val="10"/>
        <color rgb="FF000000"/>
        <rFont val="Calibri"/>
        <family val="2"/>
        <scheme val="minor"/>
      </rPr>
      <t>Criterios Camaleón</t>
    </r>
    <r>
      <rPr>
        <sz val="10"/>
        <color rgb="FF000000"/>
        <rFont val="Calibri"/>
        <family val="2"/>
        <scheme val="minor"/>
      </rPr>
      <t xml:space="preserve"> deben aplicarse antes que se lleven a cabo actividades que alteran un sitio. Si no se planifican actividades que alteran un sitio durante el primer ciclo de certificación, la aplicación de los Criterios Camaleón puede planificarse libremente en cualquier año del primer ciclo de certificación.</t>
    </r>
  </si>
  <si>
    <t xml:space="preserve">CMC y CC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</si>
</sst>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0"/>
      <color theme="0"/>
      <name val="Calibri"/>
      <family val="2"/>
      <scheme val="minor"/>
    </font>
    <font>
      <sz val="10"/>
      <color theme="1"/>
      <name val="Calibri"/>
      <family val="2"/>
      <scheme val="minor"/>
    </font>
    <font>
      <sz val="10"/>
      <color theme="0"/>
      <name val="Calibri"/>
      <family val="2"/>
      <scheme val="minor"/>
    </font>
    <font>
      <b/>
      <sz val="12"/>
      <color theme="0"/>
      <name val="Calibri"/>
      <family val="2"/>
      <scheme val="minor"/>
    </font>
    <font>
      <b/>
      <sz val="10"/>
      <color theme="1"/>
      <name val="Calibri"/>
      <family val="2"/>
      <scheme val="minor"/>
    </font>
    <font>
      <sz val="9"/>
      <color indexed="81"/>
      <name val="Tahoma"/>
      <family val="2"/>
    </font>
    <font>
      <b/>
      <sz val="11"/>
      <color theme="1"/>
      <name val="Calibri"/>
      <family val="2"/>
    </font>
    <font>
      <b/>
      <sz val="12"/>
      <name val="Calibri"/>
      <family val="2"/>
      <scheme val="minor"/>
    </font>
    <font>
      <sz val="11"/>
      <color theme="1"/>
      <name val="Calibri"/>
      <family val="2"/>
      <scheme val="minor"/>
    </font>
    <font>
      <sz val="14"/>
      <color theme="0"/>
      <name val="Calibri"/>
      <family val="2"/>
      <scheme val="minor"/>
    </font>
    <font>
      <sz val="12"/>
      <color theme="0"/>
      <name val="Calibri"/>
      <family val="2"/>
      <scheme val="minor"/>
    </font>
    <font>
      <sz val="10"/>
      <name val="Calibri"/>
      <family val="2"/>
      <scheme val="minor"/>
    </font>
    <font>
      <b/>
      <sz val="10"/>
      <name val="Calibri"/>
      <family val="2"/>
      <scheme val="minor"/>
    </font>
    <font>
      <sz val="11"/>
      <color theme="0"/>
      <name val="Calibri"/>
      <family val="2"/>
      <scheme val="minor"/>
    </font>
    <font>
      <sz val="11"/>
      <name val="Calibri"/>
      <family val="2"/>
      <scheme val="minor"/>
    </font>
    <font>
      <b/>
      <sz val="12"/>
      <color theme="0" tint="-4.9989318521683403E-2"/>
      <name val="Calibri"/>
      <family val="2"/>
      <scheme val="minor"/>
    </font>
    <font>
      <sz val="8"/>
      <name val="Calibri"/>
      <family val="2"/>
      <scheme val="minor"/>
    </font>
    <font>
      <sz val="14"/>
      <color theme="1"/>
      <name val="Calibri"/>
      <family val="2"/>
    </font>
    <font>
      <sz val="10"/>
      <color rgb="FF000000"/>
      <name val="Calibri"/>
      <family val="2"/>
      <scheme val="minor"/>
    </font>
    <font>
      <b/>
      <sz val="10"/>
      <color rgb="FF000000"/>
      <name val="Calibri"/>
      <family val="2"/>
      <scheme val="minor"/>
    </font>
    <font>
      <b/>
      <sz val="10"/>
      <color theme="0"/>
      <name val="Calibri"/>
      <family val="2"/>
    </font>
    <font>
      <b/>
      <sz val="12"/>
      <color theme="1"/>
      <name val="Arial"/>
      <family val="2"/>
    </font>
    <font>
      <b/>
      <i/>
      <sz val="10"/>
      <color rgb="FF000000"/>
      <name val="Calibri"/>
      <family val="2"/>
      <scheme val="minor"/>
    </font>
    <font>
      <u/>
      <sz val="10"/>
      <color rgb="FF000000"/>
      <name val="Calibri"/>
      <family val="2"/>
      <scheme val="minor"/>
    </font>
  </fonts>
  <fills count="38">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CC00"/>
        <bgColor indexed="64"/>
      </patternFill>
    </fill>
    <fill>
      <patternFill patternType="solid">
        <fgColor rgb="FFFF9933"/>
        <bgColor indexed="64"/>
      </patternFill>
    </fill>
    <fill>
      <patternFill patternType="gray125">
        <bgColor rgb="FFFF9933"/>
      </patternFill>
    </fill>
    <fill>
      <patternFill patternType="solid">
        <fgColor theme="8" tint="-0.249977111117893"/>
        <bgColor indexed="64"/>
      </patternFill>
    </fill>
    <fill>
      <patternFill patternType="solid">
        <fgColor rgb="FFFFCC99"/>
        <bgColor indexed="64"/>
      </patternFill>
    </fill>
    <fill>
      <patternFill patternType="solid">
        <fgColor rgb="FF92D05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00B050"/>
        <bgColor indexed="64"/>
      </patternFill>
    </fill>
    <fill>
      <patternFill patternType="solid">
        <fgColor theme="5" tint="-0.249977111117893"/>
        <bgColor indexed="64"/>
      </patternFill>
    </fill>
    <fill>
      <patternFill patternType="solid">
        <fgColor theme="1" tint="0.499984740745262"/>
        <bgColor indexed="64"/>
      </patternFill>
    </fill>
    <fill>
      <patternFill patternType="solid">
        <fgColor theme="1"/>
        <bgColor indexed="64"/>
      </patternFill>
    </fill>
    <fill>
      <patternFill patternType="darkHorizontal">
        <fgColor theme="1" tint="0.499984740745262"/>
        <bgColor theme="0" tint="-0.14999847407452621"/>
      </patternFill>
    </fill>
    <fill>
      <patternFill patternType="lightGray">
        <fgColor theme="0" tint="-0.34998626667073579"/>
        <bgColor rgb="FFFFCC99"/>
      </patternFill>
    </fill>
    <fill>
      <patternFill patternType="solid">
        <fgColor rgb="FFFFC000"/>
        <bgColor indexed="64"/>
      </patternFill>
    </fill>
    <fill>
      <patternFill patternType="darkHorizontal">
        <fgColor theme="1" tint="0.499984740745262"/>
        <bgColor theme="7"/>
      </patternFill>
    </fill>
    <fill>
      <patternFill patternType="lightGray">
        <fgColor theme="0" tint="-0.24994659260841701"/>
        <bgColor theme="8" tint="-0.249977111117893"/>
      </patternFill>
    </fill>
    <fill>
      <patternFill patternType="lightGray">
        <fgColor theme="1" tint="0.499984740745262"/>
        <bgColor rgb="FF92D050"/>
      </patternFill>
    </fill>
    <fill>
      <patternFill patternType="lightGray">
        <fgColor theme="1" tint="0.34998626667073579"/>
        <bgColor theme="5" tint="0.39982299264503923"/>
      </patternFill>
    </fill>
    <fill>
      <patternFill patternType="lightGray">
        <fgColor theme="2" tint="-9.9948118533890809E-2"/>
        <bgColor rgb="FF00B050"/>
      </patternFill>
    </fill>
    <fill>
      <patternFill patternType="lightGray">
        <fgColor theme="2" tint="-0.24994659260841701"/>
        <bgColor theme="5" tint="-0.249977111117893"/>
      </patternFill>
    </fill>
    <fill>
      <patternFill patternType="solid">
        <fgColor theme="2" tint="-0.499984740745262"/>
        <bgColor indexed="64"/>
      </patternFill>
    </fill>
    <fill>
      <patternFill patternType="darkHorizontal">
        <fgColor theme="5" tint="0.79995117038483843"/>
        <bgColor theme="5" tint="0.39994506668294322"/>
      </patternFill>
    </fill>
    <fill>
      <patternFill patternType="darkHorizontal">
        <fgColor theme="5" tint="-0.499984740745262"/>
        <bgColor theme="5" tint="-0.249977111117893"/>
      </patternFill>
    </fill>
    <fill>
      <patternFill patternType="solid">
        <fgColor theme="1" tint="0.34998626667073579"/>
        <bgColor indexed="64"/>
      </patternFill>
    </fill>
    <fill>
      <patternFill patternType="solid">
        <fgColor rgb="FFFF0000"/>
        <bgColor indexed="64"/>
      </patternFill>
    </fill>
    <fill>
      <patternFill patternType="solid">
        <fgColor theme="0" tint="-4.9989318521683403E-2"/>
        <bgColor indexed="64"/>
      </patternFill>
    </fill>
    <fill>
      <gradientFill degree="90">
        <stop position="0">
          <color theme="4"/>
        </stop>
        <stop position="1">
          <color theme="4" tint="0.59999389629810485"/>
        </stop>
      </gradientFill>
    </fill>
    <fill>
      <gradientFill degree="90">
        <stop position="0">
          <color theme="5"/>
        </stop>
        <stop position="1">
          <color theme="5" tint="0.40000610370189521"/>
        </stop>
      </gradientFill>
    </fill>
    <fill>
      <gradientFill degree="90">
        <stop position="0">
          <color theme="5" tint="0.40000610370189521"/>
        </stop>
        <stop position="1">
          <color theme="5" tint="0.80001220740379042"/>
        </stop>
      </gradientFill>
    </fill>
    <fill>
      <gradientFill degree="90">
        <stop position="0">
          <color theme="0" tint="-0.34900967436750391"/>
        </stop>
        <stop position="1">
          <color theme="0" tint="-0.1490218817712943"/>
        </stop>
      </gradientFill>
    </fill>
    <fill>
      <gradientFill degree="90">
        <stop position="0">
          <color rgb="FF00B050"/>
        </stop>
        <stop position="1">
          <color theme="9" tint="0.40000610370189521"/>
        </stop>
      </gradientFill>
    </fill>
    <fill>
      <patternFill patternType="solid">
        <fgColor theme="0" tint="-0.249977111117893"/>
        <bgColor indexed="64"/>
      </patternFill>
    </fill>
  </fills>
  <borders count="5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0"/>
      </bottom>
      <diagonal/>
    </border>
    <border>
      <left style="thin">
        <color theme="0"/>
      </left>
      <right/>
      <top/>
      <bottom/>
      <diagonal/>
    </border>
    <border>
      <left/>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right style="thin">
        <color theme="0"/>
      </right>
      <top/>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style="thin">
        <color theme="1" tint="0.499984740745262"/>
      </top>
      <bottom style="thin">
        <color theme="0"/>
      </bottom>
      <diagonal/>
    </border>
    <border>
      <left style="thin">
        <color theme="0"/>
      </left>
      <right style="thin">
        <color theme="1" tint="0.499984740745262"/>
      </right>
      <top style="thin">
        <color theme="1" tint="0.499984740745262"/>
      </top>
      <bottom style="thin">
        <color theme="0"/>
      </bottom>
      <diagonal/>
    </border>
    <border>
      <left style="thin">
        <color theme="0"/>
      </left>
      <right style="thin">
        <color theme="0"/>
      </right>
      <top style="thin">
        <color theme="0"/>
      </top>
      <bottom style="thin">
        <color theme="1" tint="0.499984740745262"/>
      </bottom>
      <diagonal/>
    </border>
    <border>
      <left style="thin">
        <color theme="0"/>
      </left>
      <right style="thin">
        <color theme="1" tint="0.499984740745262"/>
      </right>
      <top style="thin">
        <color theme="0"/>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top/>
      <bottom/>
      <diagonal/>
    </border>
    <border>
      <left style="thin">
        <color theme="0"/>
      </left>
      <right style="thin">
        <color theme="0"/>
      </right>
      <top style="thin">
        <color theme="0"/>
      </top>
      <bottom style="medium">
        <color theme="0"/>
      </bottom>
      <diagonal/>
    </border>
    <border>
      <left style="thin">
        <color theme="0"/>
      </left>
      <right/>
      <top style="thin">
        <color theme="0"/>
      </top>
      <bottom style="thin">
        <color theme="1" tint="0.499984740745262"/>
      </bottom>
      <diagonal/>
    </border>
    <border>
      <left/>
      <right style="thin">
        <color theme="0"/>
      </right>
      <top style="thin">
        <color theme="0"/>
      </top>
      <bottom style="medium">
        <color theme="0"/>
      </bottom>
      <diagonal/>
    </border>
    <border>
      <left style="thin">
        <color theme="0"/>
      </left>
      <right/>
      <top style="thin">
        <color theme="0"/>
      </top>
      <bottom style="medium">
        <color theme="0"/>
      </bottom>
      <diagonal/>
    </border>
    <border>
      <left style="thin">
        <color theme="0"/>
      </left>
      <right style="thin">
        <color theme="0"/>
      </right>
      <top/>
      <bottom style="medium">
        <color theme="0"/>
      </bottom>
      <diagonal/>
    </border>
    <border>
      <left/>
      <right style="thin">
        <color theme="1" tint="0.499984740745262"/>
      </right>
      <top style="thin">
        <color theme="0"/>
      </top>
      <bottom style="thin">
        <color theme="0"/>
      </bottom>
      <diagonal/>
    </border>
    <border>
      <left style="thin">
        <color theme="0"/>
      </left>
      <right style="thin">
        <color theme="1" tint="0.499984740745262"/>
      </right>
      <top style="thin">
        <color theme="0"/>
      </top>
      <bottom style="thin">
        <color theme="0"/>
      </bottom>
      <diagonal/>
    </border>
    <border>
      <left style="thin">
        <color theme="1" tint="0.499984740745262"/>
      </left>
      <right style="thin">
        <color theme="0"/>
      </right>
      <top/>
      <bottom/>
      <diagonal/>
    </border>
    <border>
      <left style="thin">
        <color theme="1" tint="0.499984740745262"/>
      </left>
      <right style="thin">
        <color theme="0"/>
      </right>
      <top/>
      <bottom style="thin">
        <color theme="0"/>
      </bottom>
      <diagonal/>
    </border>
    <border>
      <left style="thin">
        <color theme="1" tint="0.499984740745262"/>
      </left>
      <right style="thin">
        <color theme="0"/>
      </right>
      <top style="thin">
        <color theme="0"/>
      </top>
      <bottom/>
      <diagonal/>
    </border>
    <border>
      <left style="thin">
        <color theme="1" tint="0.499984740745262"/>
      </left>
      <right style="thin">
        <color theme="0"/>
      </right>
      <top/>
      <bottom style="thin">
        <color theme="1" tint="0.499984740745262"/>
      </bottom>
      <diagonal/>
    </border>
    <border>
      <left/>
      <right/>
      <top/>
      <bottom style="medium">
        <color theme="0"/>
      </bottom>
      <diagonal/>
    </border>
    <border>
      <left style="thin">
        <color theme="1" tint="0.499984740745262"/>
      </left>
      <right style="thin">
        <color theme="0"/>
      </right>
      <top style="thin">
        <color theme="0"/>
      </top>
      <bottom style="thin">
        <color theme="0"/>
      </bottom>
      <diagonal/>
    </border>
    <border>
      <left style="thin">
        <color theme="1" tint="0.499984740745262"/>
      </left>
      <right style="thin">
        <color theme="0"/>
      </right>
      <top style="thin">
        <color theme="0"/>
      </top>
      <bottom style="medium">
        <color theme="0"/>
      </bottom>
      <diagonal/>
    </border>
    <border>
      <left style="thin">
        <color theme="0"/>
      </left>
      <right style="thin">
        <color theme="1" tint="0.499984740745262"/>
      </right>
      <top/>
      <bottom/>
      <diagonal/>
    </border>
    <border>
      <left style="thin">
        <color theme="0"/>
      </left>
      <right style="thin">
        <color theme="1" tint="0.499984740745262"/>
      </right>
      <top style="thin">
        <color theme="0"/>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1" tint="0.499984740745262"/>
      </right>
      <top style="medium">
        <color theme="0"/>
      </top>
      <bottom style="thin">
        <color theme="0"/>
      </bottom>
      <diagonal/>
    </border>
    <border>
      <left style="thin">
        <color theme="0"/>
      </left>
      <right style="thin">
        <color theme="0"/>
      </right>
      <top/>
      <bottom style="thin">
        <color theme="1" tint="0.499984740745262"/>
      </bottom>
      <diagonal/>
    </border>
    <border>
      <left style="thin">
        <color theme="0"/>
      </left>
      <right style="thin">
        <color theme="0"/>
      </right>
      <top style="medium">
        <color theme="0"/>
      </top>
      <bottom/>
      <diagonal/>
    </border>
    <border>
      <left style="thin">
        <color theme="0"/>
      </left>
      <right style="thin">
        <color theme="1" tint="0.499984740745262"/>
      </right>
      <top style="medium">
        <color theme="0"/>
      </top>
      <bottom/>
      <diagonal/>
    </border>
    <border>
      <left style="thin">
        <color theme="0"/>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0"/>
      </top>
      <bottom style="thin">
        <color theme="1" tint="0.499984740745262"/>
      </bottom>
      <diagonal/>
    </border>
    <border>
      <left/>
      <right style="thin">
        <color theme="0"/>
      </right>
      <top style="thin">
        <color theme="0"/>
      </top>
      <bottom style="thin">
        <color theme="1" tint="0.499984740745262"/>
      </bottom>
      <diagonal/>
    </border>
    <border>
      <left/>
      <right style="thin">
        <color theme="0"/>
      </right>
      <top style="thin">
        <color theme="1" tint="0.499984740745262"/>
      </top>
      <bottom style="thin">
        <color theme="0"/>
      </bottom>
      <diagonal/>
    </border>
    <border>
      <left style="thin">
        <color theme="1" tint="0.499984740745262"/>
      </left>
      <right style="thin">
        <color theme="0"/>
      </right>
      <top style="thin">
        <color theme="1" tint="0.499984740745262"/>
      </top>
      <bottom/>
      <diagonal/>
    </border>
    <border>
      <left/>
      <right/>
      <top style="thin">
        <color theme="0"/>
      </top>
      <bottom style="medium">
        <color theme="0"/>
      </bottom>
      <diagonal/>
    </border>
    <border>
      <left style="thin">
        <color theme="0"/>
      </left>
      <right style="thin">
        <color theme="1" tint="0.499984740745262"/>
      </right>
      <top/>
      <bottom style="thin">
        <color theme="0"/>
      </bottom>
      <diagonal/>
    </border>
    <border>
      <left style="thin">
        <color theme="0"/>
      </left>
      <right/>
      <top/>
      <bottom style="medium">
        <color theme="0"/>
      </bottom>
      <diagonal/>
    </border>
    <border>
      <left style="medium">
        <color theme="1"/>
      </left>
      <right/>
      <top/>
      <bottom style="thin">
        <color theme="0"/>
      </bottom>
      <diagonal/>
    </border>
    <border>
      <left style="medium">
        <color theme="1"/>
      </left>
      <right/>
      <top style="thin">
        <color theme="0"/>
      </top>
      <bottom style="thin">
        <color theme="0"/>
      </bottom>
      <diagonal/>
    </border>
    <border>
      <left style="medium">
        <color theme="1"/>
      </left>
      <right/>
      <top style="thin">
        <color theme="0"/>
      </top>
      <bottom/>
      <diagonal/>
    </border>
  </borders>
  <cellStyleXfs count="2">
    <xf numFmtId="0" fontId="0" fillId="0" borderId="0"/>
    <xf numFmtId="9" fontId="12" fillId="0" borderId="0" applyFont="0" applyFill="0" applyBorder="0" applyAlignment="0" applyProtection="0"/>
  </cellStyleXfs>
  <cellXfs count="428">
    <xf numFmtId="0" fontId="0" fillId="0" borderId="0" xfId="0"/>
    <xf numFmtId="0" fontId="0" fillId="0" borderId="0" xfId="0" applyAlignment="1">
      <alignment horizontal="center"/>
    </xf>
    <xf numFmtId="0" fontId="5" fillId="2" borderId="1" xfId="0" applyFont="1" applyFill="1" applyBorder="1" applyAlignment="1">
      <alignment horizontal="left" vertical="top" wrapText="1"/>
    </xf>
    <xf numFmtId="0" fontId="5" fillId="0" borderId="0" xfId="0" applyFont="1"/>
    <xf numFmtId="0" fontId="8" fillId="0" borderId="1" xfId="0" applyFont="1" applyBorder="1" applyAlignment="1">
      <alignment vertical="center"/>
    </xf>
    <xf numFmtId="0" fontId="8" fillId="0" borderId="1" xfId="0" applyFont="1" applyBorder="1" applyAlignment="1">
      <alignment horizontal="center" vertical="center"/>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5" fillId="0" borderId="0" xfId="0" applyFont="1" applyAlignment="1">
      <alignment vertical="top"/>
    </xf>
    <xf numFmtId="0" fontId="5" fillId="4" borderId="1" xfId="0" applyFont="1" applyFill="1" applyBorder="1" applyAlignment="1">
      <alignment horizontal="center" vertical="top"/>
    </xf>
    <xf numFmtId="0" fontId="5" fillId="9" borderId="1" xfId="0" applyFont="1" applyFill="1" applyBorder="1" applyAlignment="1">
      <alignment horizontal="left" vertical="top" wrapText="1"/>
    </xf>
    <xf numFmtId="0" fontId="5" fillId="9" borderId="1" xfId="0" applyFont="1" applyFill="1" applyBorder="1" applyAlignment="1">
      <alignment horizontal="center" vertical="top" wrapText="1"/>
    </xf>
    <xf numFmtId="0" fontId="5" fillId="17" borderId="1" xfId="0" applyFont="1" applyFill="1" applyBorder="1" applyAlignment="1">
      <alignment vertical="top"/>
    </xf>
    <xf numFmtId="0" fontId="5" fillId="18" borderId="1" xfId="0" applyFont="1" applyFill="1" applyBorder="1" applyAlignment="1">
      <alignment horizontal="left" vertical="top" wrapText="1"/>
    </xf>
    <xf numFmtId="0" fontId="5" fillId="18" borderId="1" xfId="0" applyFont="1" applyFill="1" applyBorder="1" applyAlignment="1">
      <alignment horizontal="center" vertical="top" wrapText="1"/>
    </xf>
    <xf numFmtId="0" fontId="5" fillId="5"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5" fillId="9" borderId="1" xfId="0" applyFont="1" applyFill="1" applyBorder="1" applyAlignment="1">
      <alignment horizontal="center" vertical="top"/>
    </xf>
    <xf numFmtId="0" fontId="5" fillId="6" borderId="1" xfId="0" applyFont="1" applyFill="1" applyBorder="1" applyAlignment="1">
      <alignment horizontal="center" vertical="top" wrapText="1"/>
    </xf>
    <xf numFmtId="0" fontId="5" fillId="6" borderId="1" xfId="0" applyFont="1" applyFill="1" applyBorder="1" applyAlignment="1">
      <alignment horizontal="left" vertical="top" wrapText="1"/>
    </xf>
    <xf numFmtId="0" fontId="5" fillId="5" borderId="1" xfId="0" applyFont="1" applyFill="1" applyBorder="1" applyAlignment="1">
      <alignment horizontal="center" vertical="top"/>
    </xf>
    <xf numFmtId="0" fontId="5" fillId="19" borderId="1" xfId="0" applyFont="1" applyFill="1" applyBorder="1" applyAlignment="1">
      <alignment horizontal="left" vertical="top" wrapText="1"/>
    </xf>
    <xf numFmtId="0" fontId="5" fillId="20" borderId="1" xfId="0" applyFont="1" applyFill="1" applyBorder="1" applyAlignment="1">
      <alignment vertical="top"/>
    </xf>
    <xf numFmtId="0" fontId="5" fillId="8" borderId="1" xfId="0" applyFont="1" applyFill="1" applyBorder="1" applyAlignment="1">
      <alignment horizontal="left" vertical="top" wrapText="1"/>
    </xf>
    <xf numFmtId="0" fontId="5" fillId="8" borderId="1" xfId="0" applyFont="1" applyFill="1" applyBorder="1" applyAlignment="1">
      <alignment horizontal="center" vertical="top" wrapText="1"/>
    </xf>
    <xf numFmtId="0" fontId="5" fillId="21" borderId="1" xfId="0" applyFont="1" applyFill="1" applyBorder="1" applyAlignment="1">
      <alignment horizontal="left" vertical="top" wrapText="1"/>
    </xf>
    <xf numFmtId="0" fontId="5" fillId="21" borderId="1" xfId="0" applyFont="1" applyFill="1" applyBorder="1" applyAlignment="1">
      <alignment horizontal="center" vertical="top" wrapText="1"/>
    </xf>
    <xf numFmtId="0" fontId="5" fillId="6" borderId="1" xfId="0" applyFont="1" applyFill="1" applyBorder="1" applyAlignment="1">
      <alignment horizontal="center" vertical="top"/>
    </xf>
    <xf numFmtId="0" fontId="5" fillId="22" borderId="1" xfId="0" applyFont="1" applyFill="1" applyBorder="1" applyAlignment="1">
      <alignment vertical="top" wrapText="1"/>
    </xf>
    <xf numFmtId="0" fontId="5" fillId="22" borderId="1" xfId="0" applyFont="1" applyFill="1" applyBorder="1" applyAlignment="1">
      <alignment horizontal="center" vertical="top" wrapText="1"/>
    </xf>
    <xf numFmtId="0" fontId="5" fillId="8" borderId="1" xfId="0" applyFont="1" applyFill="1" applyBorder="1" applyAlignment="1">
      <alignment horizontal="center" vertical="top"/>
    </xf>
    <xf numFmtId="0" fontId="5" fillId="10" borderId="1" xfId="0" applyFont="1" applyFill="1" applyBorder="1" applyAlignment="1">
      <alignment vertical="top" wrapText="1"/>
    </xf>
    <xf numFmtId="0" fontId="5" fillId="10" borderId="1" xfId="0" applyFont="1" applyFill="1" applyBorder="1" applyAlignment="1">
      <alignment horizontal="center" vertical="top" wrapText="1"/>
    </xf>
    <xf numFmtId="0" fontId="5" fillId="23" borderId="1" xfId="0" applyFont="1" applyFill="1" applyBorder="1" applyAlignment="1">
      <alignment vertical="top" wrapText="1"/>
    </xf>
    <xf numFmtId="0" fontId="5" fillId="23" borderId="1" xfId="0" applyFont="1" applyFill="1" applyBorder="1" applyAlignment="1">
      <alignment horizontal="center" vertical="top" wrapText="1"/>
    </xf>
    <xf numFmtId="0" fontId="5" fillId="11" borderId="1" xfId="0" applyFont="1" applyFill="1" applyBorder="1" applyAlignment="1">
      <alignment vertical="top" wrapText="1"/>
    </xf>
    <xf numFmtId="0" fontId="5" fillId="11" borderId="1" xfId="0" applyFont="1" applyFill="1" applyBorder="1" applyAlignment="1">
      <alignment horizontal="center" vertical="top" wrapText="1"/>
    </xf>
    <xf numFmtId="0" fontId="5" fillId="10" borderId="1" xfId="0" applyFont="1" applyFill="1" applyBorder="1" applyAlignment="1">
      <alignment horizontal="center" vertical="top"/>
    </xf>
    <xf numFmtId="0" fontId="5" fillId="10"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5" fillId="12" borderId="1" xfId="0" applyFont="1" applyFill="1" applyBorder="1" applyAlignment="1">
      <alignment horizontal="left" vertical="top" wrapText="1"/>
    </xf>
    <xf numFmtId="0" fontId="5" fillId="12" borderId="1" xfId="0" applyFont="1" applyFill="1" applyBorder="1" applyAlignment="1">
      <alignment horizontal="center" vertical="top" wrapText="1"/>
    </xf>
    <xf numFmtId="0" fontId="5" fillId="11" borderId="1" xfId="0" applyFont="1" applyFill="1" applyBorder="1" applyAlignment="1">
      <alignment horizontal="center" vertical="top"/>
    </xf>
    <xf numFmtId="0" fontId="5" fillId="24" borderId="1" xfId="0" applyFont="1" applyFill="1" applyBorder="1" applyAlignment="1">
      <alignment horizontal="left" vertical="top" wrapText="1"/>
    </xf>
    <xf numFmtId="0" fontId="5" fillId="24" borderId="1" xfId="0" applyFont="1" applyFill="1" applyBorder="1" applyAlignment="1">
      <alignment horizontal="center" vertical="top" wrapText="1"/>
    </xf>
    <xf numFmtId="0" fontId="5" fillId="13" borderId="1" xfId="0" applyFont="1" applyFill="1" applyBorder="1" applyAlignment="1">
      <alignment horizontal="left" vertical="top" wrapText="1"/>
    </xf>
    <xf numFmtId="0" fontId="5" fillId="13" borderId="1" xfId="0" applyFont="1" applyFill="1" applyBorder="1" applyAlignment="1">
      <alignment horizontal="center" vertical="top" wrapText="1"/>
    </xf>
    <xf numFmtId="0" fontId="5" fillId="12" borderId="1" xfId="0" applyFont="1" applyFill="1" applyBorder="1" applyAlignment="1">
      <alignment horizontal="center" vertical="top"/>
    </xf>
    <xf numFmtId="0" fontId="5" fillId="25" borderId="1" xfId="0" applyFont="1" applyFill="1" applyBorder="1" applyAlignment="1">
      <alignment horizontal="left" vertical="top"/>
    </xf>
    <xf numFmtId="0" fontId="5" fillId="25" borderId="1" xfId="0" applyFont="1" applyFill="1" applyBorder="1" applyAlignment="1">
      <alignment horizontal="center" vertical="top"/>
    </xf>
    <xf numFmtId="0" fontId="5" fillId="14" borderId="1" xfId="0" applyFont="1" applyFill="1" applyBorder="1" applyAlignment="1">
      <alignment horizontal="left" vertical="top"/>
    </xf>
    <xf numFmtId="0" fontId="5" fillId="14" borderId="1" xfId="0" applyFont="1" applyFill="1" applyBorder="1" applyAlignment="1">
      <alignment horizontal="center" vertical="top"/>
    </xf>
    <xf numFmtId="0" fontId="5" fillId="13" borderId="1" xfId="0" applyFont="1" applyFill="1" applyBorder="1" applyAlignment="1">
      <alignment horizontal="center" vertical="top"/>
    </xf>
    <xf numFmtId="0" fontId="5" fillId="14" borderId="1" xfId="0"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center"/>
    </xf>
    <xf numFmtId="0" fontId="5" fillId="5" borderId="1" xfId="0" applyFont="1" applyFill="1" applyBorder="1" applyAlignment="1">
      <alignment vertical="top" wrapText="1"/>
    </xf>
    <xf numFmtId="0" fontId="5" fillId="17" borderId="3" xfId="0" applyFont="1" applyFill="1" applyBorder="1" applyAlignment="1">
      <alignment horizontal="left" vertical="top" wrapText="1"/>
    </xf>
    <xf numFmtId="0" fontId="5" fillId="17" borderId="1" xfId="0" applyFont="1" applyFill="1" applyBorder="1" applyAlignment="1">
      <alignment horizontal="left" vertical="top" wrapText="1"/>
    </xf>
    <xf numFmtId="0" fontId="5" fillId="6" borderId="1" xfId="0" applyFont="1" applyFill="1" applyBorder="1" applyAlignment="1">
      <alignment vertical="top" wrapText="1"/>
    </xf>
    <xf numFmtId="0" fontId="5" fillId="7" borderId="1" xfId="0" applyFont="1" applyFill="1" applyBorder="1" applyAlignment="1">
      <alignment vertical="top" wrapText="1"/>
    </xf>
    <xf numFmtId="0" fontId="5" fillId="7" borderId="1" xfId="0" applyFont="1" applyFill="1" applyBorder="1" applyAlignment="1">
      <alignment horizontal="center" vertical="top" wrapText="1"/>
    </xf>
    <xf numFmtId="0" fontId="5" fillId="27" borderId="3" xfId="0" applyFont="1" applyFill="1" applyBorder="1" applyAlignment="1">
      <alignment horizontal="left" vertical="top" wrapText="1"/>
    </xf>
    <xf numFmtId="0" fontId="5" fillId="27" borderId="1" xfId="0" applyFont="1" applyFill="1" applyBorder="1" applyAlignment="1">
      <alignment horizontal="left" vertical="top" wrapText="1"/>
    </xf>
    <xf numFmtId="0" fontId="5" fillId="8" borderId="1" xfId="0" applyFont="1" applyFill="1" applyBorder="1" applyAlignment="1">
      <alignment vertical="top" wrapText="1"/>
    </xf>
    <xf numFmtId="0" fontId="5" fillId="5" borderId="3" xfId="0" applyFont="1" applyFill="1" applyBorder="1" applyAlignment="1">
      <alignment horizontal="left" vertical="top" wrapText="1"/>
    </xf>
    <xf numFmtId="0" fontId="5" fillId="6" borderId="3" xfId="0" applyFont="1" applyFill="1" applyBorder="1" applyAlignment="1">
      <alignment horizontal="left" vertical="top" wrapText="1"/>
    </xf>
    <xf numFmtId="0" fontId="5" fillId="8" borderId="3" xfId="0" applyFont="1" applyFill="1" applyBorder="1" applyAlignment="1">
      <alignment horizontal="left" vertical="top" wrapText="1"/>
    </xf>
    <xf numFmtId="0" fontId="5" fillId="23" borderId="1" xfId="0" applyFont="1" applyFill="1" applyBorder="1" applyAlignment="1">
      <alignment horizontal="left" vertical="top" wrapText="1"/>
    </xf>
    <xf numFmtId="0" fontId="5" fillId="10" borderId="3" xfId="0" applyFont="1" applyFill="1" applyBorder="1" applyAlignment="1">
      <alignment horizontal="left" vertical="top" wrapText="1"/>
    </xf>
    <xf numFmtId="0" fontId="5" fillId="12" borderId="1" xfId="0" applyFont="1" applyFill="1" applyBorder="1" applyAlignment="1">
      <alignment vertical="top" wrapText="1"/>
    </xf>
    <xf numFmtId="0" fontId="5" fillId="11" borderId="3" xfId="0" applyFont="1" applyFill="1" applyBorder="1" applyAlignment="1">
      <alignment horizontal="left" vertical="top" wrapText="1"/>
    </xf>
    <xf numFmtId="0" fontId="5" fillId="13" borderId="1" xfId="0" applyFont="1" applyFill="1" applyBorder="1" applyAlignment="1">
      <alignment vertical="top" wrapText="1"/>
    </xf>
    <xf numFmtId="0" fontId="5" fillId="12" borderId="1" xfId="0" applyFont="1" applyFill="1" applyBorder="1" applyAlignment="1">
      <alignment horizontal="left" vertical="top"/>
    </xf>
    <xf numFmtId="0" fontId="5" fillId="12" borderId="3" xfId="0" applyFont="1" applyFill="1" applyBorder="1" applyAlignment="1">
      <alignment horizontal="left" vertical="top" wrapText="1"/>
    </xf>
    <xf numFmtId="0" fontId="5" fillId="14" borderId="1" xfId="0" applyFont="1" applyFill="1" applyBorder="1" applyAlignment="1">
      <alignment vertical="top" wrapText="1"/>
    </xf>
    <xf numFmtId="0" fontId="5" fillId="14" borderId="1" xfId="0" applyFont="1" applyFill="1" applyBorder="1" applyAlignment="1">
      <alignment horizontal="center" vertical="top" wrapText="1"/>
    </xf>
    <xf numFmtId="0" fontId="5" fillId="25" borderId="1" xfId="0" applyFont="1" applyFill="1" applyBorder="1" applyAlignment="1">
      <alignment horizontal="left" vertical="top" wrapText="1"/>
    </xf>
    <xf numFmtId="0" fontId="5" fillId="13" borderId="1" xfId="0" applyFont="1" applyFill="1" applyBorder="1" applyAlignment="1">
      <alignment horizontal="center" vertical="center"/>
    </xf>
    <xf numFmtId="0" fontId="5" fillId="13" borderId="3" xfId="0" applyFont="1" applyFill="1" applyBorder="1" applyAlignment="1">
      <alignment horizontal="left" vertical="top" wrapText="1"/>
    </xf>
    <xf numFmtId="0" fontId="5" fillId="14" borderId="1" xfId="0" applyFont="1" applyFill="1" applyBorder="1" applyAlignment="1">
      <alignment horizontal="center" vertical="center"/>
    </xf>
    <xf numFmtId="0" fontId="5" fillId="14" borderId="1" xfId="0" applyFont="1" applyFill="1" applyBorder="1" applyAlignment="1">
      <alignment horizontal="left" vertical="center" wrapText="1"/>
    </xf>
    <xf numFmtId="0" fontId="5" fillId="14" borderId="3" xfId="0" applyFont="1" applyFill="1" applyBorder="1" applyAlignment="1">
      <alignment horizontal="left" vertical="top" wrapText="1"/>
    </xf>
    <xf numFmtId="0" fontId="5" fillId="28" borderId="3" xfId="0" applyFont="1" applyFill="1" applyBorder="1" applyAlignment="1">
      <alignment horizontal="left" vertical="top" wrapText="1"/>
    </xf>
    <xf numFmtId="0" fontId="5" fillId="28" borderId="1" xfId="0" applyFont="1" applyFill="1" applyBorder="1" applyAlignment="1">
      <alignment horizontal="left" vertical="top" wrapText="1"/>
    </xf>
    <xf numFmtId="0" fontId="5" fillId="0" borderId="0" xfId="0" applyFont="1" applyBorder="1"/>
    <xf numFmtId="0" fontId="13" fillId="0" borderId="0" xfId="0" applyFont="1" applyAlignment="1">
      <alignment horizontal="left" vertical="top" wrapText="1"/>
    </xf>
    <xf numFmtId="0" fontId="8" fillId="2" borderId="1" xfId="0" applyFont="1" applyFill="1" applyBorder="1" applyAlignment="1">
      <alignment horizontal="center" vertical="center"/>
    </xf>
    <xf numFmtId="0" fontId="7" fillId="30" borderId="0" xfId="0" applyFont="1" applyFill="1" applyAlignment="1">
      <alignment horizontal="center" vertical="center"/>
    </xf>
    <xf numFmtId="0" fontId="18" fillId="0" borderId="0" xfId="0" applyFont="1"/>
    <xf numFmtId="0" fontId="5" fillId="0" borderId="1" xfId="0" applyFont="1" applyBorder="1" applyAlignment="1">
      <alignment vertical="center"/>
    </xf>
    <xf numFmtId="0" fontId="0" fillId="0" borderId="1" xfId="0" applyBorder="1"/>
    <xf numFmtId="0" fontId="5" fillId="0" borderId="1" xfId="0" applyFont="1" applyBorder="1"/>
    <xf numFmtId="0" fontId="5" fillId="0" borderId="0" xfId="0" applyFont="1" applyFill="1"/>
    <xf numFmtId="0" fontId="5" fillId="0" borderId="1" xfId="0" applyFont="1" applyBorder="1" applyAlignment="1">
      <alignment horizontal="center" vertical="top"/>
    </xf>
    <xf numFmtId="0" fontId="17" fillId="2" borderId="0" xfId="0" applyFont="1" applyFill="1" applyBorder="1" applyAlignment="1">
      <alignment horizontal="center" vertical="center"/>
    </xf>
    <xf numFmtId="0" fontId="5" fillId="0" borderId="1" xfId="0" applyFont="1" applyFill="1" applyBorder="1" applyAlignment="1">
      <alignment horizontal="left" vertical="top" wrapText="1"/>
    </xf>
    <xf numFmtId="0" fontId="16" fillId="0" borderId="1" xfId="0" applyFont="1" applyBorder="1" applyAlignment="1">
      <alignment horizontal="center" vertical="center"/>
    </xf>
    <xf numFmtId="0" fontId="18" fillId="0" borderId="1" xfId="0" applyFont="1" applyBorder="1"/>
    <xf numFmtId="0" fontId="15" fillId="0" borderId="1" xfId="0" applyFont="1" applyBorder="1"/>
    <xf numFmtId="0" fontId="0" fillId="0" borderId="1" xfId="0" applyBorder="1" applyAlignment="1">
      <alignment horizontal="center"/>
    </xf>
    <xf numFmtId="0" fontId="18" fillId="0" borderId="1" xfId="0" applyFont="1" applyBorder="1" applyAlignment="1">
      <alignment horizontal="center"/>
    </xf>
    <xf numFmtId="0" fontId="5" fillId="0" borderId="0" xfId="0" applyFont="1" applyBorder="1" applyAlignment="1">
      <alignment vertical="center"/>
    </xf>
    <xf numFmtId="0" fontId="5" fillId="0" borderId="5" xfId="0" applyFont="1" applyBorder="1" applyAlignment="1">
      <alignment vertical="center"/>
    </xf>
    <xf numFmtId="0" fontId="16" fillId="12" borderId="1" xfId="0" applyFont="1" applyFill="1" applyBorder="1" applyAlignment="1">
      <alignment horizontal="center" vertical="center"/>
    </xf>
    <xf numFmtId="0" fontId="8" fillId="2" borderId="2" xfId="0" applyFont="1" applyFill="1" applyBorder="1" applyAlignment="1">
      <alignment horizontal="center" vertical="center"/>
    </xf>
    <xf numFmtId="0" fontId="4" fillId="3" borderId="0" xfId="0" applyFont="1" applyFill="1" applyBorder="1" applyAlignment="1">
      <alignment vertical="top" wrapText="1"/>
    </xf>
    <xf numFmtId="0" fontId="4" fillId="3" borderId="0" xfId="0" applyFont="1" applyFill="1" applyAlignment="1">
      <alignment vertical="top" wrapText="1"/>
    </xf>
    <xf numFmtId="0" fontId="15" fillId="0" borderId="1" xfId="0" applyFont="1" applyFill="1" applyBorder="1" applyAlignment="1">
      <alignment horizontal="center"/>
    </xf>
    <xf numFmtId="0" fontId="18" fillId="0" borderId="12" xfId="0" applyFont="1" applyBorder="1"/>
    <xf numFmtId="0" fontId="5" fillId="28" borderId="9" xfId="0" applyFont="1" applyFill="1" applyBorder="1" applyAlignment="1">
      <alignment horizontal="left" vertical="top" wrapText="1"/>
    </xf>
    <xf numFmtId="0" fontId="5" fillId="4" borderId="5" xfId="0" applyFont="1" applyFill="1" applyBorder="1" applyAlignment="1">
      <alignment horizontal="left" vertical="top" wrapText="1"/>
    </xf>
    <xf numFmtId="0" fontId="8" fillId="2" borderId="22" xfId="0" applyFont="1" applyFill="1" applyBorder="1" applyAlignment="1">
      <alignment horizontal="center" vertical="center"/>
    </xf>
    <xf numFmtId="0" fontId="16" fillId="12" borderId="22" xfId="0" applyFont="1" applyFill="1" applyBorder="1" applyAlignment="1">
      <alignment horizontal="center" vertical="center"/>
    </xf>
    <xf numFmtId="0" fontId="5" fillId="4" borderId="5" xfId="0" applyFont="1" applyFill="1" applyBorder="1" applyAlignment="1">
      <alignment horizontal="center" vertical="top" wrapText="1"/>
    </xf>
    <xf numFmtId="0" fontId="5" fillId="25" borderId="1" xfId="0" applyFont="1" applyFill="1" applyBorder="1" applyAlignment="1">
      <alignment horizontal="center" vertical="top" wrapText="1"/>
    </xf>
    <xf numFmtId="0" fontId="5" fillId="4" borderId="5" xfId="0" applyFont="1" applyFill="1" applyBorder="1" applyAlignment="1">
      <alignment vertical="top" wrapText="1"/>
    </xf>
    <xf numFmtId="0" fontId="5" fillId="4" borderId="11" xfId="0" applyFont="1" applyFill="1" applyBorder="1" applyAlignment="1">
      <alignment horizontal="left" vertical="top" wrapText="1"/>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16" fillId="12" borderId="28" xfId="0" applyFont="1" applyFill="1" applyBorder="1" applyAlignment="1">
      <alignment horizontal="center" vertical="center"/>
    </xf>
    <xf numFmtId="0" fontId="5" fillId="14" borderId="17" xfId="0" applyFont="1" applyFill="1" applyBorder="1" applyAlignment="1">
      <alignment horizontal="center" vertical="top"/>
    </xf>
    <xf numFmtId="0" fontId="5" fillId="14" borderId="17" xfId="0" applyFont="1" applyFill="1" applyBorder="1" applyAlignment="1">
      <alignment horizontal="left" vertical="top" wrapText="1"/>
    </xf>
    <xf numFmtId="0" fontId="17" fillId="2" borderId="20" xfId="0" applyFont="1" applyFill="1" applyBorder="1" applyAlignment="1">
      <alignment horizontal="center" vertical="center"/>
    </xf>
    <xf numFmtId="0" fontId="7" fillId="30" borderId="24" xfId="0" applyFont="1" applyFill="1" applyBorder="1" applyAlignment="1">
      <alignment horizontal="center" vertical="center"/>
    </xf>
    <xf numFmtId="0" fontId="7" fillId="30" borderId="33" xfId="0" applyFont="1" applyFill="1" applyBorder="1" applyAlignment="1">
      <alignment horizontal="center" vertical="center"/>
    </xf>
    <xf numFmtId="0" fontId="8" fillId="4" borderId="30" xfId="0" applyFont="1" applyFill="1" applyBorder="1" applyAlignment="1">
      <alignment horizontal="center" vertical="top" wrapText="1"/>
    </xf>
    <xf numFmtId="0" fontId="8" fillId="9" borderId="34" xfId="0" applyFont="1" applyFill="1" applyBorder="1" applyAlignment="1">
      <alignment horizontal="center" vertical="top" wrapText="1"/>
    </xf>
    <xf numFmtId="0" fontId="5" fillId="5" borderId="34" xfId="0" applyFont="1" applyFill="1" applyBorder="1" applyAlignment="1">
      <alignment horizontal="center" vertical="top" wrapText="1"/>
    </xf>
    <xf numFmtId="0" fontId="8" fillId="6" borderId="34" xfId="0" applyFont="1" applyFill="1" applyBorder="1" applyAlignment="1">
      <alignment horizontal="center" vertical="top" wrapText="1"/>
    </xf>
    <xf numFmtId="0" fontId="8" fillId="8" borderId="34" xfId="0" applyFont="1" applyFill="1" applyBorder="1" applyAlignment="1">
      <alignment horizontal="center" vertical="top" wrapText="1"/>
    </xf>
    <xf numFmtId="0" fontId="8" fillId="22" borderId="34" xfId="0" applyFont="1" applyFill="1" applyBorder="1" applyAlignment="1">
      <alignment horizontal="center" vertical="top" wrapText="1"/>
    </xf>
    <xf numFmtId="0" fontId="8" fillId="11" borderId="34" xfId="0" applyFont="1" applyFill="1" applyBorder="1" applyAlignment="1">
      <alignment horizontal="center" vertical="top" wrapText="1"/>
    </xf>
    <xf numFmtId="0" fontId="8" fillId="12" borderId="34" xfId="0" applyFont="1" applyFill="1" applyBorder="1" applyAlignment="1">
      <alignment horizontal="center" vertical="top" wrapText="1"/>
    </xf>
    <xf numFmtId="0" fontId="8" fillId="13" borderId="34" xfId="0" applyFont="1" applyFill="1" applyBorder="1" applyAlignment="1">
      <alignment horizontal="center" vertical="top" wrapText="1"/>
    </xf>
    <xf numFmtId="0" fontId="8" fillId="14" borderId="34" xfId="0" applyFont="1" applyFill="1" applyBorder="1" applyAlignment="1">
      <alignment horizontal="center" vertical="top"/>
    </xf>
    <xf numFmtId="0" fontId="5" fillId="14" borderId="17" xfId="0" applyFont="1" applyFill="1" applyBorder="1" applyAlignment="1">
      <alignment horizontal="center" vertical="top" wrapText="1"/>
    </xf>
    <xf numFmtId="0" fontId="5" fillId="14" borderId="17" xfId="0" applyFont="1" applyFill="1" applyBorder="1" applyAlignment="1">
      <alignment horizontal="center" vertical="center"/>
    </xf>
    <xf numFmtId="0" fontId="5" fillId="14" borderId="17" xfId="0" applyFont="1" applyFill="1" applyBorder="1" applyAlignment="1">
      <alignment horizontal="left" vertical="center" wrapText="1"/>
    </xf>
    <xf numFmtId="0" fontId="0" fillId="0" borderId="0" xfId="0" applyBorder="1" applyAlignment="1">
      <alignment horizontal="center"/>
    </xf>
    <xf numFmtId="0" fontId="0" fillId="0" borderId="0" xfId="0" applyBorder="1"/>
    <xf numFmtId="0" fontId="18" fillId="0" borderId="0" xfId="0" applyFont="1" applyBorder="1"/>
    <xf numFmtId="0" fontId="0" fillId="0" borderId="19" xfId="0" applyBorder="1"/>
    <xf numFmtId="0" fontId="8" fillId="0" borderId="24" xfId="0" applyFont="1" applyBorder="1" applyAlignment="1">
      <alignment horizontal="center" vertical="center"/>
    </xf>
    <xf numFmtId="0" fontId="5" fillId="0" borderId="3" xfId="0" applyFont="1" applyFill="1" applyBorder="1" applyAlignment="1">
      <alignment horizontal="center" vertical="center"/>
    </xf>
    <xf numFmtId="0" fontId="5" fillId="0" borderId="9" xfId="0" applyFont="1" applyFill="1" applyBorder="1" applyAlignment="1">
      <alignment horizontal="center" vertical="center"/>
    </xf>
    <xf numFmtId="0" fontId="5" fillId="2" borderId="5" xfId="0" applyFont="1" applyFill="1" applyBorder="1" applyAlignment="1">
      <alignment horizontal="left" vertical="top" wrapText="1"/>
    </xf>
    <xf numFmtId="0" fontId="16" fillId="0" borderId="5" xfId="0" applyFont="1" applyBorder="1" applyAlignment="1">
      <alignment horizontal="center" vertical="center"/>
    </xf>
    <xf numFmtId="0" fontId="5" fillId="4" borderId="14"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9" borderId="2"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6" borderId="2" xfId="0" applyFont="1" applyFill="1" applyBorder="1" applyAlignment="1">
      <alignment horizontal="center" vertical="top" wrapText="1"/>
    </xf>
    <xf numFmtId="0" fontId="5" fillId="10" borderId="2" xfId="0" applyFont="1" applyFill="1" applyBorder="1" applyAlignment="1">
      <alignment horizontal="center" vertical="top" wrapText="1"/>
    </xf>
    <xf numFmtId="0" fontId="5" fillId="12" borderId="2" xfId="0" applyFont="1" applyFill="1" applyBorder="1" applyAlignment="1">
      <alignment horizontal="center" vertical="top"/>
    </xf>
    <xf numFmtId="0" fontId="5" fillId="14" borderId="2" xfId="0" applyFont="1" applyFill="1" applyBorder="1" applyAlignment="1">
      <alignment horizontal="center" vertical="center" wrapText="1"/>
    </xf>
    <xf numFmtId="0" fontId="5" fillId="32" borderId="1" xfId="0" applyFont="1" applyFill="1" applyBorder="1" applyAlignment="1">
      <alignment horizontal="center" vertical="center"/>
    </xf>
    <xf numFmtId="0" fontId="5" fillId="32" borderId="2" xfId="0" applyFont="1" applyFill="1" applyBorder="1" applyAlignment="1">
      <alignment horizontal="center" vertical="center"/>
    </xf>
    <xf numFmtId="0" fontId="5" fillId="33" borderId="1" xfId="0" applyFont="1" applyFill="1" applyBorder="1" applyAlignment="1">
      <alignment horizontal="left" vertical="center" wrapText="1"/>
    </xf>
    <xf numFmtId="0" fontId="5" fillId="33" borderId="2" xfId="0" applyFont="1" applyFill="1" applyBorder="1" applyAlignment="1">
      <alignment horizontal="center" vertical="center" wrapText="1"/>
    </xf>
    <xf numFmtId="0" fontId="5" fillId="34" borderId="1" xfId="0" applyFont="1" applyFill="1" applyBorder="1" applyAlignment="1">
      <alignment horizontal="left" vertical="top" wrapText="1"/>
    </xf>
    <xf numFmtId="0" fontId="5" fillId="34" borderId="2" xfId="0" applyFont="1" applyFill="1" applyBorder="1" applyAlignment="1">
      <alignment horizontal="center" vertical="top" wrapText="1"/>
    </xf>
    <xf numFmtId="0" fontId="5" fillId="35" borderId="1" xfId="0" applyFont="1" applyFill="1" applyBorder="1" applyAlignment="1">
      <alignment horizontal="center" vertical="center"/>
    </xf>
    <xf numFmtId="0" fontId="5" fillId="35" borderId="2" xfId="0" applyFont="1" applyFill="1" applyBorder="1" applyAlignment="1">
      <alignment horizontal="center" vertical="center"/>
    </xf>
    <xf numFmtId="0" fontId="5" fillId="14" borderId="23" xfId="0" applyFont="1" applyFill="1" applyBorder="1" applyAlignment="1">
      <alignment horizontal="center" vertical="center" wrapText="1"/>
    </xf>
    <xf numFmtId="0" fontId="5" fillId="36" borderId="1" xfId="0" applyFont="1" applyFill="1" applyBorder="1" applyAlignment="1">
      <alignment horizontal="center" vertical="center"/>
    </xf>
    <xf numFmtId="0" fontId="5" fillId="36" borderId="2" xfId="0" applyFont="1" applyFill="1" applyBorder="1" applyAlignment="1">
      <alignment horizontal="center" vertical="center"/>
    </xf>
    <xf numFmtId="0" fontId="5" fillId="19" borderId="1" xfId="0" applyFont="1" applyFill="1" applyBorder="1" applyAlignment="1">
      <alignment horizontal="center" vertical="top" wrapText="1"/>
    </xf>
    <xf numFmtId="0" fontId="5" fillId="0" borderId="1" xfId="0" applyFont="1" applyBorder="1" applyAlignment="1">
      <alignment vertical="top"/>
    </xf>
    <xf numFmtId="0" fontId="21" fillId="0" borderId="0" xfId="0" applyFont="1" applyAlignment="1">
      <alignment horizontal="center" wrapText="1"/>
    </xf>
    <xf numFmtId="0" fontId="17" fillId="2" borderId="42" xfId="0" applyFont="1" applyFill="1" applyBorder="1" applyAlignment="1">
      <alignment horizontal="center" vertical="center"/>
    </xf>
    <xf numFmtId="0" fontId="17" fillId="0" borderId="2"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44" xfId="0" applyFont="1" applyFill="1" applyBorder="1" applyAlignment="1">
      <alignment horizontal="center" vertical="center"/>
    </xf>
    <xf numFmtId="0" fontId="4" fillId="15" borderId="5" xfId="0" applyFont="1" applyFill="1" applyBorder="1" applyAlignment="1">
      <alignment horizontal="center" vertical="center"/>
    </xf>
    <xf numFmtId="0" fontId="6" fillId="15" borderId="1" xfId="0" applyFont="1" applyFill="1" applyBorder="1" applyAlignment="1">
      <alignment horizontal="left" vertical="center"/>
    </xf>
    <xf numFmtId="0" fontId="4" fillId="15" borderId="1" xfId="0" applyFont="1" applyFill="1" applyBorder="1" applyAlignment="1">
      <alignment horizontal="center" vertical="center"/>
    </xf>
    <xf numFmtId="0" fontId="8" fillId="14" borderId="31" xfId="0" applyFont="1" applyFill="1" applyBorder="1" applyAlignment="1">
      <alignment horizontal="center" vertical="top"/>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4" xfId="0" applyFont="1" applyFill="1" applyBorder="1" applyAlignment="1">
      <alignment horizontal="center" vertical="center"/>
    </xf>
    <xf numFmtId="0" fontId="5" fillId="0" borderId="21" xfId="0" applyFont="1" applyBorder="1" applyAlignment="1">
      <alignment vertical="top"/>
    </xf>
    <xf numFmtId="0" fontId="4" fillId="15" borderId="0" xfId="0" applyFont="1" applyFill="1" applyAlignment="1">
      <alignment horizontal="left" vertical="center"/>
    </xf>
    <xf numFmtId="0" fontId="15" fillId="37" borderId="1" xfId="0" applyFont="1" applyFill="1" applyBorder="1" applyAlignment="1">
      <alignment horizontal="center" vertical="center"/>
    </xf>
    <xf numFmtId="0" fontId="15" fillId="37" borderId="9" xfId="0" applyFont="1" applyFill="1" applyBorder="1" applyAlignment="1">
      <alignment horizontal="center" vertical="center"/>
    </xf>
    <xf numFmtId="0" fontId="5" fillId="0" borderId="11" xfId="0" applyFont="1" applyFill="1" applyBorder="1" applyAlignment="1">
      <alignment horizontal="center" vertical="top"/>
    </xf>
    <xf numFmtId="0" fontId="8" fillId="5" borderId="34" xfId="0" applyFont="1" applyFill="1" applyBorder="1" applyAlignment="1">
      <alignment horizontal="center" vertical="top" wrapText="1"/>
    </xf>
    <xf numFmtId="0" fontId="5" fillId="0" borderId="3" xfId="0" applyFont="1" applyFill="1" applyBorder="1" applyAlignment="1">
      <alignment horizontal="center" vertical="top"/>
    </xf>
    <xf numFmtId="0" fontId="8" fillId="10" borderId="34" xfId="0" applyFont="1" applyFill="1" applyBorder="1" applyAlignment="1">
      <alignment horizontal="center" vertical="top" wrapText="1"/>
    </xf>
    <xf numFmtId="0" fontId="5" fillId="33" borderId="1" xfId="0" applyFont="1" applyFill="1" applyBorder="1" applyAlignment="1">
      <alignment horizontal="left" vertical="top" wrapText="1"/>
    </xf>
    <xf numFmtId="0" fontId="5" fillId="33" borderId="2" xfId="0" applyFont="1" applyFill="1" applyBorder="1" applyAlignment="1">
      <alignment horizontal="center" vertical="top" wrapText="1"/>
    </xf>
    <xf numFmtId="0" fontId="5" fillId="32" borderId="1" xfId="0" applyFont="1" applyFill="1" applyBorder="1" applyAlignment="1">
      <alignment horizontal="center" vertical="top"/>
    </xf>
    <xf numFmtId="0" fontId="5" fillId="32" borderId="2" xfId="0" applyFont="1" applyFill="1" applyBorder="1" applyAlignment="1">
      <alignment horizontal="center" vertical="top"/>
    </xf>
    <xf numFmtId="0" fontId="5" fillId="34" borderId="1" xfId="0" applyFont="1" applyFill="1" applyBorder="1" applyAlignment="1">
      <alignment horizontal="center" vertical="top"/>
    </xf>
    <xf numFmtId="0" fontId="5" fillId="34" borderId="2" xfId="0" applyFont="1" applyFill="1" applyBorder="1" applyAlignment="1">
      <alignment horizontal="center" vertical="top"/>
    </xf>
    <xf numFmtId="0" fontId="8" fillId="14" borderId="34" xfId="0" applyFont="1" applyFill="1" applyBorder="1" applyAlignment="1">
      <alignment horizontal="center" vertical="top" wrapText="1"/>
    </xf>
    <xf numFmtId="0" fontId="5" fillId="35" borderId="1" xfId="0" applyFont="1" applyFill="1" applyBorder="1" applyAlignment="1">
      <alignment horizontal="center" vertical="top"/>
    </xf>
    <xf numFmtId="0" fontId="5" fillId="35" borderId="2" xfId="0" applyFont="1" applyFill="1" applyBorder="1" applyAlignment="1">
      <alignment horizontal="center" vertical="top"/>
    </xf>
    <xf numFmtId="0" fontId="17" fillId="31" borderId="0" xfId="0" applyFont="1" applyFill="1" applyBorder="1" applyAlignment="1">
      <alignment horizontal="center" vertical="top"/>
    </xf>
    <xf numFmtId="0" fontId="17" fillId="31" borderId="1" xfId="0" applyFont="1" applyFill="1" applyBorder="1" applyAlignment="1">
      <alignment horizontal="center" vertical="top"/>
    </xf>
    <xf numFmtId="0" fontId="17" fillId="31" borderId="0" xfId="0" applyFont="1" applyFill="1" applyBorder="1" applyAlignment="1">
      <alignment horizontal="center" vertical="center"/>
    </xf>
    <xf numFmtId="0" fontId="17" fillId="31" borderId="1" xfId="0" applyFont="1" applyFill="1" applyBorder="1" applyAlignment="1">
      <alignment horizontal="center" vertical="center"/>
    </xf>
    <xf numFmtId="0" fontId="17" fillId="31" borderId="4" xfId="0" applyFont="1" applyFill="1" applyBorder="1" applyAlignment="1">
      <alignment horizontal="center" vertical="center"/>
    </xf>
    <xf numFmtId="0" fontId="17" fillId="31" borderId="28" xfId="0" applyFont="1" applyFill="1" applyBorder="1" applyAlignment="1">
      <alignment horizontal="center" vertical="top"/>
    </xf>
    <xf numFmtId="0" fontId="17" fillId="31" borderId="28" xfId="0" applyFont="1" applyFill="1" applyBorder="1" applyAlignment="1">
      <alignment horizontal="center" vertical="center"/>
    </xf>
    <xf numFmtId="0" fontId="17" fillId="31" borderId="37" xfId="0" applyFont="1" applyFill="1" applyBorder="1" applyAlignment="1">
      <alignment horizontal="center" vertical="center"/>
    </xf>
    <xf numFmtId="0" fontId="5" fillId="0" borderId="14" xfId="0" applyFont="1" applyBorder="1" applyAlignment="1">
      <alignment vertical="center"/>
    </xf>
    <xf numFmtId="0" fontId="5" fillId="0" borderId="11" xfId="0" applyFont="1" applyBorder="1" applyAlignment="1">
      <alignment vertical="center"/>
    </xf>
    <xf numFmtId="0" fontId="7" fillId="30" borderId="50" xfId="0" applyFont="1" applyFill="1" applyBorder="1" applyAlignment="1">
      <alignment horizontal="center" vertical="center"/>
    </xf>
    <xf numFmtId="0" fontId="7" fillId="30" borderId="1" xfId="0" applyFont="1" applyFill="1" applyBorder="1" applyAlignment="1">
      <alignment horizontal="center" vertical="center"/>
    </xf>
    <xf numFmtId="0" fontId="10" fillId="0" borderId="1" xfId="0" applyFont="1" applyBorder="1"/>
    <xf numFmtId="0" fontId="5" fillId="0" borderId="5" xfId="0" applyFont="1" applyBorder="1"/>
    <xf numFmtId="0" fontId="3" fillId="0" borderId="1" xfId="0" applyFont="1" applyBorder="1"/>
    <xf numFmtId="0" fontId="1" fillId="0" borderId="1" xfId="0" applyFont="1" applyBorder="1" applyAlignment="1">
      <alignment horizontal="right"/>
    </xf>
    <xf numFmtId="0" fontId="0" fillId="0" borderId="5" xfId="0" applyBorder="1" applyAlignment="1">
      <alignment horizontal="center"/>
    </xf>
    <xf numFmtId="0" fontId="0" fillId="0" borderId="5" xfId="0" applyBorder="1"/>
    <xf numFmtId="0" fontId="8" fillId="0" borderId="5" xfId="0" applyFont="1" applyFill="1" applyBorder="1" applyAlignment="1">
      <alignment horizontal="center" vertical="center"/>
    </xf>
    <xf numFmtId="0" fontId="0" fillId="0" borderId="1" xfId="0" applyFill="1" applyBorder="1"/>
    <xf numFmtId="0" fontId="0" fillId="0" borderId="2" xfId="0" applyBorder="1"/>
    <xf numFmtId="0" fontId="0" fillId="0" borderId="14" xfId="0" applyBorder="1"/>
    <xf numFmtId="0" fontId="0" fillId="0" borderId="3" xfId="0" applyBorder="1"/>
    <xf numFmtId="0" fontId="1" fillId="0" borderId="1" xfId="0" applyFont="1" applyFill="1" applyBorder="1" applyAlignment="1">
      <alignment horizontal="right"/>
    </xf>
    <xf numFmtId="0" fontId="5" fillId="0" borderId="1" xfId="0" applyFont="1" applyFill="1" applyBorder="1"/>
    <xf numFmtId="0" fontId="5" fillId="0" borderId="2" xfId="0" applyFont="1" applyFill="1" applyBorder="1"/>
    <xf numFmtId="0" fontId="5" fillId="0" borderId="1" xfId="0" applyFont="1" applyFill="1" applyBorder="1" applyAlignment="1">
      <alignment horizontal="right" vertical="center" wrapText="1" indent="1"/>
    </xf>
    <xf numFmtId="0" fontId="6" fillId="0" borderId="1" xfId="0" applyFont="1" applyFill="1" applyBorder="1" applyAlignment="1">
      <alignment horizontal="right" vertical="center" wrapText="1" indent="1"/>
    </xf>
    <xf numFmtId="9" fontId="7" fillId="0" borderId="1" xfId="1" applyFont="1" applyFill="1" applyBorder="1" applyAlignment="1">
      <alignment horizontal="center" vertical="center"/>
    </xf>
    <xf numFmtId="0" fontId="5" fillId="0" borderId="1" xfId="0" applyFont="1" applyBorder="1" applyAlignment="1">
      <alignment horizontal="right" vertical="center" wrapText="1" indent="1"/>
    </xf>
    <xf numFmtId="0" fontId="5" fillId="14" borderId="4" xfId="0" applyFont="1" applyFill="1" applyBorder="1" applyAlignment="1">
      <alignment horizontal="left" vertical="top"/>
    </xf>
    <xf numFmtId="0" fontId="5" fillId="14" borderId="4" xfId="0" applyFont="1" applyFill="1" applyBorder="1" applyAlignment="1">
      <alignment horizontal="center" vertical="top" wrapText="1"/>
    </xf>
    <xf numFmtId="0" fontId="4" fillId="15" borderId="8" xfId="0" applyFont="1" applyFill="1" applyBorder="1" applyAlignment="1">
      <alignment horizontal="center" vertical="center"/>
    </xf>
    <xf numFmtId="0" fontId="21" fillId="0" borderId="1" xfId="0" applyFont="1" applyBorder="1" applyAlignment="1">
      <alignment horizontal="center" vertical="top"/>
    </xf>
    <xf numFmtId="0" fontId="5" fillId="0" borderId="14" xfId="0" applyFont="1" applyBorder="1"/>
    <xf numFmtId="0" fontId="5" fillId="0" borderId="2" xfId="0" applyFont="1" applyBorder="1"/>
    <xf numFmtId="0" fontId="3" fillId="0" borderId="6" xfId="0" applyFont="1" applyBorder="1"/>
    <xf numFmtId="0" fontId="0" fillId="0" borderId="6" xfId="0" applyBorder="1" applyAlignment="1">
      <alignment horizontal="center"/>
    </xf>
    <xf numFmtId="0" fontId="0" fillId="0" borderId="6" xfId="0" applyBorder="1"/>
    <xf numFmtId="0" fontId="6" fillId="0" borderId="5" xfId="0" applyFont="1" applyBorder="1" applyAlignment="1">
      <alignment horizontal="left" vertical="top" wrapText="1"/>
    </xf>
    <xf numFmtId="0" fontId="5" fillId="0" borderId="8" xfId="0" applyFont="1" applyBorder="1" applyAlignment="1">
      <alignment vertical="center"/>
    </xf>
    <xf numFmtId="0" fontId="5" fillId="0" borderId="4" xfId="0" applyFont="1" applyBorder="1"/>
    <xf numFmtId="0" fontId="5" fillId="0" borderId="12" xfId="0" applyFont="1" applyBorder="1" applyAlignment="1">
      <alignment vertical="center"/>
    </xf>
    <xf numFmtId="0" fontId="5" fillId="0" borderId="3" xfId="0" applyFont="1" applyBorder="1"/>
    <xf numFmtId="0" fontId="3" fillId="0" borderId="5" xfId="0" applyFont="1" applyBorder="1" applyAlignment="1">
      <alignment horizontal="center" vertical="top"/>
    </xf>
    <xf numFmtId="0" fontId="3" fillId="0" borderId="1" xfId="0" applyFont="1" applyBorder="1" applyAlignment="1">
      <alignment horizontal="center" vertical="top"/>
    </xf>
    <xf numFmtId="0" fontId="0" fillId="0" borderId="26" xfId="0" applyBorder="1"/>
    <xf numFmtId="0" fontId="4" fillId="15" borderId="26" xfId="0" applyFont="1" applyFill="1" applyBorder="1" applyAlignment="1">
      <alignment horizontal="center" vertical="center"/>
    </xf>
    <xf numFmtId="0" fontId="16" fillId="0" borderId="26" xfId="0" applyFont="1" applyBorder="1" applyAlignment="1">
      <alignment horizontal="center" vertical="center"/>
    </xf>
    <xf numFmtId="0" fontId="8" fillId="0" borderId="26" xfId="0" applyFont="1" applyFill="1" applyBorder="1" applyAlignment="1">
      <alignment horizontal="center" vertical="center"/>
    </xf>
    <xf numFmtId="0" fontId="0" fillId="0" borderId="26" xfId="0" applyBorder="1" applyAlignment="1">
      <alignment horizontal="center"/>
    </xf>
    <xf numFmtId="0" fontId="2" fillId="0" borderId="1" xfId="0" applyFont="1" applyBorder="1"/>
    <xf numFmtId="0" fontId="15" fillId="0" borderId="3" xfId="0" applyFont="1" applyBorder="1"/>
    <xf numFmtId="0" fontId="3" fillId="0" borderId="4" xfId="0" applyFont="1" applyBorder="1" applyAlignment="1">
      <alignment horizontal="center" vertical="top"/>
    </xf>
    <xf numFmtId="0" fontId="5" fillId="2" borderId="4" xfId="0" applyFont="1" applyFill="1" applyBorder="1" applyAlignment="1">
      <alignment horizontal="left" vertical="top" wrapText="1"/>
    </xf>
    <xf numFmtId="0" fontId="18" fillId="0" borderId="4" xfId="0" applyFont="1" applyBorder="1"/>
    <xf numFmtId="0" fontId="18" fillId="0" borderId="4" xfId="0" applyFont="1" applyBorder="1" applyAlignment="1">
      <alignment horizontal="center"/>
    </xf>
    <xf numFmtId="0" fontId="5" fillId="0" borderId="1" xfId="0" applyFont="1" applyBorder="1" applyAlignment="1">
      <alignment horizontal="left" vertical="top" wrapText="1"/>
    </xf>
    <xf numFmtId="0" fontId="14" fillId="0" borderId="1" xfId="0" applyFont="1" applyBorder="1" applyAlignment="1">
      <alignment vertical="center" wrapText="1"/>
    </xf>
    <xf numFmtId="0" fontId="5" fillId="0" borderId="1" xfId="0" applyFont="1" applyBorder="1" applyAlignment="1">
      <alignment horizontal="center" vertical="top"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right" vertical="center" wrapText="1"/>
    </xf>
    <xf numFmtId="0" fontId="14"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Fill="1" applyBorder="1" applyAlignment="1">
      <alignment horizontal="center" vertical="top"/>
    </xf>
    <xf numFmtId="0" fontId="15" fillId="0" borderId="1" xfId="0" applyFont="1" applyFill="1" applyBorder="1"/>
    <xf numFmtId="0" fontId="4" fillId="0" borderId="1" xfId="0" applyFont="1" applyFill="1" applyBorder="1" applyAlignment="1">
      <alignment horizontal="right" vertical="center" wrapText="1"/>
    </xf>
    <xf numFmtId="0" fontId="5" fillId="0" borderId="1" xfId="0" applyFont="1" applyFill="1" applyBorder="1" applyAlignment="1">
      <alignment horizontal="center"/>
    </xf>
    <xf numFmtId="0" fontId="5" fillId="0" borderId="13" xfId="0" applyFont="1" applyBorder="1"/>
    <xf numFmtId="0" fontId="5" fillId="0" borderId="4" xfId="0" applyFont="1" applyBorder="1" applyAlignment="1">
      <alignment horizontal="left" vertical="top" wrapText="1"/>
    </xf>
    <xf numFmtId="0" fontId="15" fillId="0" borderId="4" xfId="0" applyFont="1" applyBorder="1"/>
    <xf numFmtId="0" fontId="5" fillId="0" borderId="4" xfId="0" applyFont="1" applyBorder="1" applyAlignment="1">
      <alignment horizontal="right" vertical="center" wrapText="1" indent="1"/>
    </xf>
    <xf numFmtId="9" fontId="7" fillId="0" borderId="4" xfId="1" applyFont="1" applyFill="1" applyBorder="1" applyAlignment="1">
      <alignment horizontal="center" vertical="center"/>
    </xf>
    <xf numFmtId="0" fontId="14" fillId="0" borderId="4" xfId="0" applyFont="1" applyBorder="1" applyAlignment="1">
      <alignment horizontal="center" vertical="center" wrapText="1"/>
    </xf>
    <xf numFmtId="0" fontId="5" fillId="7" borderId="2" xfId="0" applyFont="1" applyFill="1" applyBorder="1" applyAlignment="1">
      <alignment horizontal="center" vertical="top" wrapText="1"/>
    </xf>
    <xf numFmtId="0" fontId="5" fillId="8" borderId="2" xfId="0" applyFont="1" applyFill="1" applyBorder="1" applyAlignment="1">
      <alignment horizontal="center" vertical="top" wrapText="1"/>
    </xf>
    <xf numFmtId="0" fontId="5" fillId="21" borderId="2" xfId="0" applyFont="1" applyFill="1" applyBorder="1" applyAlignment="1">
      <alignment horizontal="center" vertical="top" wrapText="1"/>
    </xf>
    <xf numFmtId="0" fontId="5" fillId="22" borderId="2" xfId="0" applyFont="1" applyFill="1" applyBorder="1" applyAlignment="1">
      <alignment horizontal="center" vertical="top" wrapText="1"/>
    </xf>
    <xf numFmtId="0" fontId="5" fillId="23" borderId="2" xfId="0" applyFont="1" applyFill="1" applyBorder="1" applyAlignment="1">
      <alignment horizontal="center" vertical="top" wrapText="1"/>
    </xf>
    <xf numFmtId="0" fontId="5" fillId="11" borderId="2" xfId="0" applyFont="1" applyFill="1" applyBorder="1" applyAlignment="1">
      <alignment horizontal="center" vertical="top" wrapText="1"/>
    </xf>
    <xf numFmtId="0" fontId="5" fillId="12" borderId="2" xfId="0" applyFont="1" applyFill="1" applyBorder="1" applyAlignment="1">
      <alignment horizontal="center" vertical="top" wrapText="1"/>
    </xf>
    <xf numFmtId="0" fontId="5" fillId="24" borderId="2" xfId="0" applyFont="1" applyFill="1" applyBorder="1" applyAlignment="1">
      <alignment horizontal="center" vertical="top" wrapText="1"/>
    </xf>
    <xf numFmtId="0" fontId="5" fillId="13" borderId="2" xfId="0" applyFont="1" applyFill="1" applyBorder="1" applyAlignment="1">
      <alignment horizontal="center" vertical="top" wrapText="1"/>
    </xf>
    <xf numFmtId="0" fontId="5" fillId="14" borderId="2" xfId="0" applyFont="1" applyFill="1" applyBorder="1" applyAlignment="1">
      <alignment horizontal="center" vertical="top" wrapText="1"/>
    </xf>
    <xf numFmtId="0" fontId="5" fillId="25" borderId="2" xfId="0" applyFont="1" applyFill="1" applyBorder="1" applyAlignment="1">
      <alignment horizontal="center" vertical="top"/>
    </xf>
    <xf numFmtId="0" fontId="8" fillId="14" borderId="31" xfId="0" applyFont="1" applyFill="1" applyBorder="1" applyAlignment="1">
      <alignment horizontal="center" vertical="top" wrapText="1"/>
    </xf>
    <xf numFmtId="0" fontId="5" fillId="25" borderId="4" xfId="0" applyFont="1" applyFill="1" applyBorder="1" applyAlignment="1">
      <alignment horizontal="left" vertical="top" wrapText="1"/>
    </xf>
    <xf numFmtId="0" fontId="5" fillId="25" borderId="4" xfId="0" applyFont="1" applyFill="1" applyBorder="1" applyAlignment="1">
      <alignment horizontal="center" vertical="top"/>
    </xf>
    <xf numFmtId="0" fontId="5" fillId="25" borderId="13" xfId="0" applyFont="1" applyFill="1" applyBorder="1" applyAlignment="1">
      <alignment horizontal="center" vertical="top"/>
    </xf>
    <xf numFmtId="0" fontId="5" fillId="0" borderId="1" xfId="0" applyFont="1" applyBorder="1" applyAlignment="1">
      <alignment horizontal="center"/>
    </xf>
    <xf numFmtId="0" fontId="4" fillId="15" borderId="1" xfId="0" applyFont="1" applyFill="1" applyBorder="1" applyAlignment="1">
      <alignment horizontal="left" vertical="center"/>
    </xf>
    <xf numFmtId="0" fontId="3" fillId="0" borderId="4" xfId="0" applyFont="1" applyBorder="1"/>
    <xf numFmtId="0" fontId="0" fillId="0" borderId="4" xfId="0" applyBorder="1" applyAlignment="1">
      <alignment horizontal="center"/>
    </xf>
    <xf numFmtId="0" fontId="0" fillId="0" borderId="4" xfId="0" applyBorder="1"/>
    <xf numFmtId="0" fontId="6" fillId="0" borderId="5" xfId="0" applyFont="1" applyFill="1" applyBorder="1" applyAlignment="1">
      <alignment horizontal="left" vertical="top" wrapText="1"/>
    </xf>
    <xf numFmtId="0" fontId="5" fillId="0" borderId="5" xfId="0" applyFont="1" applyFill="1" applyBorder="1" applyAlignment="1">
      <alignment vertical="center"/>
    </xf>
    <xf numFmtId="0" fontId="5" fillId="0" borderId="5" xfId="0" applyFont="1" applyFill="1" applyBorder="1"/>
    <xf numFmtId="0" fontId="5" fillId="0" borderId="53" xfId="0" applyFont="1" applyBorder="1"/>
    <xf numFmtId="0" fontId="5" fillId="0" borderId="54" xfId="0" applyFont="1" applyBorder="1" applyAlignment="1">
      <alignment vertical="center"/>
    </xf>
    <xf numFmtId="0" fontId="5" fillId="0" borderId="55" xfId="0" applyFont="1" applyBorder="1" applyAlignment="1">
      <alignment vertical="center"/>
    </xf>
    <xf numFmtId="0" fontId="5" fillId="28" borderId="46" xfId="0" applyFont="1" applyFill="1" applyBorder="1" applyAlignment="1">
      <alignment horizontal="left" vertical="top" wrapText="1"/>
    </xf>
    <xf numFmtId="0" fontId="17" fillId="31" borderId="17" xfId="0" applyFont="1" applyFill="1" applyBorder="1" applyAlignment="1">
      <alignment horizontal="center" vertical="center"/>
    </xf>
    <xf numFmtId="0" fontId="5" fillId="28" borderId="47" xfId="0" applyFont="1" applyFill="1" applyBorder="1" applyAlignment="1">
      <alignment horizontal="left" vertical="top" wrapText="1"/>
    </xf>
    <xf numFmtId="0" fontId="5" fillId="28" borderId="17" xfId="0" applyFont="1" applyFill="1" applyBorder="1" applyAlignment="1">
      <alignment horizontal="left" vertical="top" wrapText="1"/>
    </xf>
    <xf numFmtId="0" fontId="25" fillId="0" borderId="1" xfId="0" applyFont="1" applyBorder="1" applyAlignment="1">
      <alignment horizontal="left"/>
    </xf>
    <xf numFmtId="0" fontId="4" fillId="15" borderId="1" xfId="0" applyFont="1" applyFill="1" applyBorder="1" applyAlignment="1">
      <alignment horizontal="center" vertical="center"/>
    </xf>
    <xf numFmtId="0" fontId="5" fillId="18" borderId="2" xfId="0" applyFont="1" applyFill="1" applyBorder="1" applyAlignment="1">
      <alignment horizontal="center" vertical="top" wrapText="1"/>
    </xf>
    <xf numFmtId="0" fontId="5" fillId="25" borderId="2" xfId="0" applyFont="1" applyFill="1" applyBorder="1" applyAlignment="1">
      <alignment horizontal="center" vertical="top" wrapText="1"/>
    </xf>
    <xf numFmtId="0" fontId="5" fillId="14" borderId="13" xfId="0" applyFont="1" applyFill="1" applyBorder="1" applyAlignment="1">
      <alignment horizontal="center" vertical="top" wrapText="1"/>
    </xf>
    <xf numFmtId="0" fontId="8" fillId="2" borderId="30"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5" xfId="0" applyFont="1" applyFill="1" applyBorder="1" applyAlignment="1">
      <alignment horizontal="center" vertical="center"/>
    </xf>
    <xf numFmtId="0" fontId="22" fillId="31" borderId="45" xfId="0" applyFont="1" applyFill="1" applyBorder="1" applyAlignment="1">
      <alignment horizontal="left" vertical="top" wrapText="1"/>
    </xf>
    <xf numFmtId="0" fontId="15" fillId="31" borderId="45"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14" xfId="0" applyFont="1" applyFill="1" applyBorder="1" applyAlignment="1">
      <alignment horizontal="center" vertical="center"/>
    </xf>
    <xf numFmtId="0" fontId="4" fillId="3" borderId="7"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16" xfId="0" applyFont="1" applyFill="1" applyBorder="1" applyAlignment="1">
      <alignment horizontal="center" vertical="center"/>
    </xf>
    <xf numFmtId="0" fontId="19" fillId="13" borderId="5" xfId="0" applyFont="1" applyFill="1" applyBorder="1" applyAlignment="1">
      <alignment horizontal="center" vertical="center"/>
    </xf>
    <xf numFmtId="0" fontId="19" fillId="13" borderId="51" xfId="0" applyFont="1" applyFill="1" applyBorder="1" applyAlignment="1">
      <alignment horizontal="center" vertical="center"/>
    </xf>
    <xf numFmtId="9" fontId="7" fillId="29" borderId="17" xfId="1" applyFont="1" applyFill="1" applyBorder="1" applyAlignment="1">
      <alignment horizontal="center" vertical="center"/>
    </xf>
    <xf numFmtId="9" fontId="7" fillId="29" borderId="18" xfId="1" applyFont="1" applyFill="1" applyBorder="1" applyAlignment="1">
      <alignment horizontal="center" vertical="center"/>
    </xf>
    <xf numFmtId="9" fontId="7" fillId="29" borderId="4" xfId="1" applyFont="1" applyFill="1" applyBorder="1" applyAlignment="1">
      <alignment horizontal="center" vertical="center"/>
    </xf>
    <xf numFmtId="9" fontId="7" fillId="29" borderId="37" xfId="1" applyFont="1" applyFill="1" applyBorder="1" applyAlignment="1">
      <alignment horizontal="center" vertical="center"/>
    </xf>
    <xf numFmtId="0" fontId="4" fillId="26" borderId="38" xfId="0" applyFont="1" applyFill="1" applyBorder="1" applyAlignment="1">
      <alignment horizontal="center" vertical="center"/>
    </xf>
    <xf numFmtId="0" fontId="4" fillId="26" borderId="39" xfId="0" applyFont="1" applyFill="1" applyBorder="1" applyAlignment="1">
      <alignment horizontal="center" vertical="center"/>
    </xf>
    <xf numFmtId="0" fontId="4" fillId="26" borderId="40" xfId="0" applyFont="1" applyFill="1" applyBorder="1" applyAlignment="1">
      <alignment horizontal="center" vertical="center"/>
    </xf>
    <xf numFmtId="0" fontId="6" fillId="3" borderId="49" xfId="0" applyFont="1" applyFill="1" applyBorder="1" applyAlignment="1">
      <alignment horizontal="right" vertical="center" wrapText="1"/>
    </xf>
    <xf numFmtId="0" fontId="6" fillId="3" borderId="32" xfId="0" applyFont="1" applyFill="1" applyBorder="1" applyAlignment="1">
      <alignment horizontal="right" vertical="center" wrapText="1"/>
    </xf>
    <xf numFmtId="0" fontId="6" fillId="3" borderId="29" xfId="0" applyFont="1" applyFill="1" applyBorder="1" applyAlignment="1">
      <alignment horizontal="right" vertical="center" wrapText="1"/>
    </xf>
    <xf numFmtId="0" fontId="8" fillId="14" borderId="4" xfId="0" applyFont="1" applyFill="1" applyBorder="1" applyAlignment="1">
      <alignment horizontal="center" vertical="top"/>
    </xf>
    <xf numFmtId="0" fontId="8" fillId="14" borderId="6" xfId="0" applyFont="1" applyFill="1" applyBorder="1" applyAlignment="1">
      <alignment horizontal="center" vertical="top"/>
    </xf>
    <xf numFmtId="0" fontId="8" fillId="14" borderId="41" xfId="0" applyFont="1" applyFill="1" applyBorder="1" applyAlignment="1">
      <alignment horizontal="center" vertical="top"/>
    </xf>
    <xf numFmtId="0" fontId="8" fillId="4" borderId="6" xfId="0" applyFont="1" applyFill="1" applyBorder="1" applyAlignment="1">
      <alignment horizontal="center" vertical="top"/>
    </xf>
    <xf numFmtId="0" fontId="8" fillId="4" borderId="5" xfId="0" applyFont="1" applyFill="1" applyBorder="1" applyAlignment="1">
      <alignment horizontal="center" vertical="top"/>
    </xf>
    <xf numFmtId="0" fontId="6" fillId="26" borderId="2" xfId="0" applyFont="1" applyFill="1" applyBorder="1" applyAlignment="1">
      <alignment horizontal="center" vertical="center"/>
    </xf>
    <xf numFmtId="0" fontId="6" fillId="26" borderId="27" xfId="0" applyFont="1" applyFill="1" applyBorder="1" applyAlignment="1">
      <alignment horizontal="center" vertical="center"/>
    </xf>
    <xf numFmtId="0" fontId="4" fillId="15" borderId="13" xfId="0" applyFont="1" applyFill="1" applyBorder="1" applyAlignment="1">
      <alignment horizontal="center" vertical="center"/>
    </xf>
    <xf numFmtId="0" fontId="4" fillId="15" borderId="1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15" borderId="4" xfId="0" applyFont="1" applyFill="1" applyBorder="1" applyAlignment="1">
      <alignment horizontal="center" vertical="center"/>
    </xf>
    <xf numFmtId="0" fontId="4" fillId="15" borderId="5" xfId="0" applyFont="1" applyFill="1" applyBorder="1" applyAlignment="1">
      <alignment horizontal="center" vertical="center"/>
    </xf>
    <xf numFmtId="0" fontId="6" fillId="26" borderId="3" xfId="0" applyFont="1" applyFill="1" applyBorder="1" applyAlignment="1">
      <alignment horizontal="center" vertical="center"/>
    </xf>
    <xf numFmtId="0" fontId="8" fillId="12" borderId="4" xfId="0" applyFont="1" applyFill="1" applyBorder="1" applyAlignment="1">
      <alignment horizontal="center" vertical="top"/>
    </xf>
    <xf numFmtId="0" fontId="8" fillId="12" borderId="6" xfId="0" applyFont="1" applyFill="1" applyBorder="1" applyAlignment="1">
      <alignment horizontal="center" vertical="top"/>
    </xf>
    <xf numFmtId="0" fontId="8" fillId="12" borderId="5" xfId="0" applyFont="1" applyFill="1" applyBorder="1" applyAlignment="1">
      <alignment horizontal="center" vertical="top"/>
    </xf>
    <xf numFmtId="0" fontId="8" fillId="9" borderId="4" xfId="0" applyFont="1" applyFill="1" applyBorder="1" applyAlignment="1">
      <alignment horizontal="center" vertical="top"/>
    </xf>
    <xf numFmtId="0" fontId="8" fillId="9" borderId="6" xfId="0" applyFont="1" applyFill="1" applyBorder="1" applyAlignment="1">
      <alignment horizontal="center" vertical="top"/>
    </xf>
    <xf numFmtId="0" fontId="8" fillId="9" borderId="5" xfId="0" applyFont="1" applyFill="1" applyBorder="1" applyAlignment="1">
      <alignment horizontal="center" vertical="top"/>
    </xf>
    <xf numFmtId="0" fontId="25" fillId="0" borderId="1" xfId="0" applyFont="1" applyBorder="1" applyAlignment="1">
      <alignment horizontal="left"/>
    </xf>
    <xf numFmtId="0" fontId="8" fillId="2" borderId="8" xfId="0" applyFont="1" applyFill="1" applyBorder="1" applyAlignment="1">
      <alignment horizontal="center" vertical="center"/>
    </xf>
    <xf numFmtId="0" fontId="8" fillId="13" borderId="4" xfId="0" applyFont="1" applyFill="1" applyBorder="1" applyAlignment="1">
      <alignment horizontal="center" vertical="top"/>
    </xf>
    <xf numFmtId="0" fontId="8" fillId="13" borderId="6" xfId="0" applyFont="1" applyFill="1" applyBorder="1" applyAlignment="1">
      <alignment horizontal="center" vertical="top"/>
    </xf>
    <xf numFmtId="0" fontId="8" fillId="13" borderId="5" xfId="0" applyFont="1" applyFill="1" applyBorder="1" applyAlignment="1">
      <alignment horizontal="center" vertical="top"/>
    </xf>
    <xf numFmtId="0" fontId="8" fillId="5" borderId="4" xfId="0" applyFont="1" applyFill="1" applyBorder="1" applyAlignment="1">
      <alignment horizontal="center" vertical="top"/>
    </xf>
    <xf numFmtId="0" fontId="8" fillId="5" borderId="6" xfId="0" applyFont="1" applyFill="1" applyBorder="1" applyAlignment="1">
      <alignment horizontal="center" vertical="top"/>
    </xf>
    <xf numFmtId="0" fontId="8" fillId="5" borderId="5" xfId="0" applyFont="1" applyFill="1" applyBorder="1" applyAlignment="1">
      <alignment horizontal="center" vertical="top"/>
    </xf>
    <xf numFmtId="0" fontId="8" fillId="6" borderId="4" xfId="0" applyFont="1" applyFill="1" applyBorder="1" applyAlignment="1">
      <alignment horizontal="center" vertical="top"/>
    </xf>
    <xf numFmtId="0" fontId="8" fillId="6" borderId="6" xfId="0" applyFont="1" applyFill="1" applyBorder="1" applyAlignment="1">
      <alignment horizontal="center" vertical="top"/>
    </xf>
    <xf numFmtId="0" fontId="8" fillId="6" borderId="5" xfId="0" applyFont="1" applyFill="1" applyBorder="1" applyAlignment="1">
      <alignment horizontal="center" vertical="top"/>
    </xf>
    <xf numFmtId="0" fontId="8" fillId="8" borderId="4" xfId="0" applyFont="1" applyFill="1" applyBorder="1" applyAlignment="1">
      <alignment horizontal="center" vertical="top"/>
    </xf>
    <xf numFmtId="0" fontId="8" fillId="8" borderId="6" xfId="0" applyFont="1" applyFill="1" applyBorder="1" applyAlignment="1">
      <alignment horizontal="center" vertical="top"/>
    </xf>
    <xf numFmtId="0" fontId="8" fillId="8" borderId="5" xfId="0" applyFont="1" applyFill="1" applyBorder="1" applyAlignment="1">
      <alignment horizontal="center" vertical="top"/>
    </xf>
    <xf numFmtId="0" fontId="8" fillId="10" borderId="4" xfId="0" applyFont="1" applyFill="1" applyBorder="1" applyAlignment="1">
      <alignment horizontal="center" vertical="top"/>
    </xf>
    <xf numFmtId="0" fontId="8" fillId="10" borderId="6" xfId="0" applyFont="1" applyFill="1" applyBorder="1" applyAlignment="1">
      <alignment horizontal="center" vertical="top"/>
    </xf>
    <xf numFmtId="0" fontId="8" fillId="10" borderId="5" xfId="0" applyFont="1" applyFill="1" applyBorder="1" applyAlignment="1">
      <alignment horizontal="center" vertical="top"/>
    </xf>
    <xf numFmtId="0" fontId="8" fillId="11" borderId="4" xfId="0" applyFont="1" applyFill="1" applyBorder="1" applyAlignment="1">
      <alignment horizontal="center" vertical="top"/>
    </xf>
    <xf numFmtId="0" fontId="8" fillId="11" borderId="6" xfId="0" applyFont="1" applyFill="1" applyBorder="1" applyAlignment="1">
      <alignment horizontal="center" vertical="top"/>
    </xf>
    <xf numFmtId="0" fontId="8" fillId="11" borderId="5" xfId="0" applyFont="1" applyFill="1" applyBorder="1" applyAlignment="1">
      <alignment horizontal="center" vertical="top"/>
    </xf>
    <xf numFmtId="0" fontId="16" fillId="31" borderId="45" xfId="0" applyFont="1" applyFill="1" applyBorder="1" applyAlignment="1">
      <alignment horizontal="left" vertical="top" wrapText="1"/>
    </xf>
    <xf numFmtId="0" fontId="7" fillId="16" borderId="1" xfId="0" applyFont="1" applyFill="1" applyBorder="1" applyAlignment="1">
      <alignment horizontal="center" vertical="center"/>
    </xf>
    <xf numFmtId="9" fontId="7" fillId="29" borderId="1" xfId="1" applyFont="1" applyFill="1" applyBorder="1" applyAlignment="1">
      <alignment horizontal="center" vertical="center"/>
    </xf>
    <xf numFmtId="0" fontId="6" fillId="26" borderId="1" xfId="0" applyFont="1" applyFill="1" applyBorder="1" applyAlignment="1">
      <alignment horizontal="center" vertical="center"/>
    </xf>
    <xf numFmtId="0" fontId="6" fillId="26" borderId="28" xfId="0" applyFont="1" applyFill="1" applyBorder="1" applyAlignment="1">
      <alignment horizontal="center" vertical="center"/>
    </xf>
    <xf numFmtId="0" fontId="4" fillId="15" borderId="1" xfId="0" applyFont="1" applyFill="1" applyBorder="1" applyAlignment="1">
      <alignment horizontal="center" vertical="center"/>
    </xf>
    <xf numFmtId="0" fontId="4" fillId="26" borderId="14" xfId="0" applyFont="1" applyFill="1" applyBorder="1" applyAlignment="1">
      <alignment horizontal="center" vertical="center"/>
    </xf>
    <xf numFmtId="0" fontId="4" fillId="26"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33" xfId="0" applyFont="1" applyFill="1" applyBorder="1" applyAlignment="1">
      <alignment horizontal="center" vertical="center"/>
    </xf>
    <xf numFmtId="0" fontId="8" fillId="13" borderId="10" xfId="0" applyFont="1" applyFill="1" applyBorder="1" applyAlignment="1">
      <alignment horizontal="center" vertical="top"/>
    </xf>
    <xf numFmtId="0" fontId="8" fillId="13" borderId="12" xfId="0" applyFont="1" applyFill="1" applyBorder="1" applyAlignment="1">
      <alignment horizontal="center" vertical="top"/>
    </xf>
    <xf numFmtId="0" fontId="8" fillId="13" borderId="11" xfId="0" applyFont="1" applyFill="1" applyBorder="1" applyAlignment="1">
      <alignment horizontal="center" vertical="top"/>
    </xf>
    <xf numFmtId="0" fontId="8" fillId="4" borderId="12" xfId="0" applyFont="1" applyFill="1" applyBorder="1" applyAlignment="1">
      <alignment horizontal="center" vertical="top"/>
    </xf>
    <xf numFmtId="0" fontId="8" fillId="4" borderId="11" xfId="0" applyFont="1" applyFill="1" applyBorder="1" applyAlignment="1">
      <alignment horizontal="center" vertical="top"/>
    </xf>
    <xf numFmtId="0" fontId="8" fillId="9" borderId="10" xfId="0" applyFont="1" applyFill="1" applyBorder="1" applyAlignment="1">
      <alignment horizontal="center" vertical="top"/>
    </xf>
    <xf numFmtId="0" fontId="8" fillId="9" borderId="12" xfId="0" applyFont="1" applyFill="1" applyBorder="1" applyAlignment="1">
      <alignment horizontal="center" vertical="top"/>
    </xf>
    <xf numFmtId="0" fontId="8" fillId="9" borderId="11" xfId="0" applyFont="1" applyFill="1" applyBorder="1" applyAlignment="1">
      <alignment horizontal="center" vertical="top"/>
    </xf>
    <xf numFmtId="0" fontId="8" fillId="5" borderId="10" xfId="0" applyFont="1" applyFill="1" applyBorder="1" applyAlignment="1">
      <alignment horizontal="center" vertical="top"/>
    </xf>
    <xf numFmtId="0" fontId="8" fillId="5" borderId="11" xfId="0" applyFont="1" applyFill="1" applyBorder="1" applyAlignment="1">
      <alignment horizontal="center" vertical="top"/>
    </xf>
    <xf numFmtId="0" fontId="8" fillId="6" borderId="10" xfId="0" applyFont="1" applyFill="1" applyBorder="1" applyAlignment="1">
      <alignment horizontal="center" vertical="top"/>
    </xf>
    <xf numFmtId="0" fontId="8" fillId="6" borderId="12" xfId="0" applyFont="1" applyFill="1" applyBorder="1" applyAlignment="1">
      <alignment horizontal="center" vertical="top"/>
    </xf>
    <xf numFmtId="0" fontId="8" fillId="6" borderId="11" xfId="0" applyFont="1" applyFill="1" applyBorder="1" applyAlignment="1">
      <alignment horizontal="center" vertical="top"/>
    </xf>
    <xf numFmtId="0" fontId="8" fillId="8" borderId="10" xfId="0" applyFont="1" applyFill="1" applyBorder="1" applyAlignment="1">
      <alignment horizontal="center" vertical="top"/>
    </xf>
    <xf numFmtId="0" fontId="8" fillId="8" borderId="12" xfId="0" applyFont="1" applyFill="1" applyBorder="1" applyAlignment="1">
      <alignment horizontal="center" vertical="top"/>
    </xf>
    <xf numFmtId="0" fontId="8" fillId="8" borderId="11" xfId="0" applyFont="1" applyFill="1" applyBorder="1" applyAlignment="1">
      <alignment horizontal="center" vertical="top"/>
    </xf>
    <xf numFmtId="0" fontId="8" fillId="10" borderId="10" xfId="0" applyFont="1" applyFill="1" applyBorder="1" applyAlignment="1">
      <alignment horizontal="center" vertical="top"/>
    </xf>
    <xf numFmtId="0" fontId="8" fillId="10" borderId="12" xfId="0" applyFont="1" applyFill="1" applyBorder="1" applyAlignment="1">
      <alignment horizontal="center" vertical="top"/>
    </xf>
    <xf numFmtId="0" fontId="8" fillId="10" borderId="11" xfId="0" applyFont="1" applyFill="1" applyBorder="1" applyAlignment="1">
      <alignment horizontal="center" vertical="top"/>
    </xf>
    <xf numFmtId="0" fontId="8" fillId="11" borderId="10" xfId="0" applyFont="1" applyFill="1" applyBorder="1" applyAlignment="1">
      <alignment horizontal="center" vertical="top"/>
    </xf>
    <xf numFmtId="0" fontId="8" fillId="11" borderId="12" xfId="0" applyFont="1" applyFill="1" applyBorder="1" applyAlignment="1">
      <alignment horizontal="center" vertical="top"/>
    </xf>
    <xf numFmtId="0" fontId="8" fillId="11" borderId="11" xfId="0" applyFont="1" applyFill="1" applyBorder="1" applyAlignment="1">
      <alignment horizontal="center" vertical="top"/>
    </xf>
    <xf numFmtId="0" fontId="8" fillId="12" borderId="10" xfId="0" applyFont="1" applyFill="1" applyBorder="1" applyAlignment="1">
      <alignment horizontal="center" vertical="top"/>
    </xf>
    <xf numFmtId="0" fontId="8" fillId="12" borderId="12" xfId="0" applyFont="1" applyFill="1" applyBorder="1" applyAlignment="1">
      <alignment horizontal="center" vertical="top"/>
    </xf>
    <xf numFmtId="0" fontId="8" fillId="12" borderId="11" xfId="0" applyFont="1" applyFill="1" applyBorder="1" applyAlignment="1">
      <alignment horizontal="center" vertical="top"/>
    </xf>
    <xf numFmtId="0" fontId="4" fillId="15" borderId="1" xfId="0" applyFont="1" applyFill="1" applyBorder="1" applyAlignment="1">
      <alignment horizontal="right" vertical="center"/>
    </xf>
    <xf numFmtId="0" fontId="11" fillId="0" borderId="48" xfId="0" applyFont="1" applyFill="1" applyBorder="1" applyAlignment="1">
      <alignment horizontal="center" vertical="center"/>
    </xf>
    <xf numFmtId="0" fontId="11" fillId="0" borderId="16" xfId="0" applyFont="1" applyFill="1" applyBorder="1" applyAlignment="1">
      <alignment horizontal="center" vertical="center"/>
    </xf>
    <xf numFmtId="9" fontId="7" fillId="29" borderId="47" xfId="1" applyFont="1" applyFill="1" applyBorder="1" applyAlignment="1">
      <alignment horizontal="center" vertical="center"/>
    </xf>
    <xf numFmtId="0" fontId="25" fillId="0" borderId="1" xfId="0" applyFont="1" applyBorder="1"/>
  </cellXfs>
  <cellStyles count="2">
    <cellStyle name="Normal" xfId="0" builtinId="0"/>
    <cellStyle name="Porcentaje" xfId="1" builtinId="5"/>
  </cellStyles>
  <dxfs count="3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rgb="FF00B050"/>
        </patternFill>
      </fill>
    </dxf>
    <dxf>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rgb="FF00B050"/>
        </patternFill>
      </fill>
    </dxf>
    <dxf>
      <fill>
        <patternFill>
          <bgColor theme="5"/>
        </patternFill>
      </fill>
    </dxf>
    <dxf>
      <fill>
        <patternFill>
          <bgColor theme="5"/>
        </patternFill>
      </fill>
    </dxf>
    <dxf>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ill>
        <patternFill>
          <bgColor theme="0" tint="-4.9989318521683403E-2"/>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bgColor theme="0"/>
        </patternFill>
      </fill>
    </dxf>
    <dxf>
      <fill>
        <patternFill>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theme="1" tint="0.499984740745262"/>
      </font>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bgColor theme="0"/>
        </patternFill>
      </fill>
    </dxf>
    <dxf>
      <fill>
        <patternFill>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patternType="solid">
          <fgColor theme="0"/>
          <bgColor theme="0"/>
        </patternFill>
      </fill>
    </dxf>
    <dxf>
      <fill>
        <patternFill>
          <fgColor theme="0"/>
          <bgColor theme="0"/>
        </patternFill>
      </fill>
    </dxf>
    <dxf>
      <font>
        <color rgb="FF9C0006"/>
      </font>
    </dxf>
    <dxf>
      <font>
        <color rgb="FF9C0006"/>
      </font>
    </dxf>
    <dxf>
      <font>
        <color rgb="FF9C0006"/>
      </font>
    </dxf>
    <dxf>
      <font>
        <color rgb="FF9C0006"/>
      </font>
    </dxf>
    <dxf>
      <font>
        <color rgb="FF9C0006"/>
      </font>
    </dxf>
    <dxf>
      <fill>
        <patternFill patternType="solid">
          <fgColor theme="0"/>
          <bgColor theme="0"/>
        </patternFill>
      </fill>
    </dxf>
    <dxf>
      <fill>
        <patternFill>
          <fgColor theme="0"/>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2324099</xdr:colOff>
      <xdr:row>4</xdr:row>
      <xdr:rowOff>104778</xdr:rowOff>
    </xdr:from>
    <xdr:to>
      <xdr:col>8</xdr:col>
      <xdr:colOff>19049</xdr:colOff>
      <xdr:row>9</xdr:row>
      <xdr:rowOff>0</xdr:rowOff>
    </xdr:to>
    <xdr:cxnSp macro="">
      <xdr:nvCxnSpPr>
        <xdr:cNvPr id="5" name="Conector: angular 4">
          <a:extLst>
            <a:ext uri="{FF2B5EF4-FFF2-40B4-BE49-F238E27FC236}">
              <a16:creationId xmlns:a16="http://schemas.microsoft.com/office/drawing/2014/main" id="{E7CE6B61-98BE-4EF9-BFEA-2852E0B73E63}"/>
            </a:ext>
          </a:extLst>
        </xdr:cNvPr>
        <xdr:cNvCxnSpPr/>
      </xdr:nvCxnSpPr>
      <xdr:spPr>
        <a:xfrm rot="5400000" flipH="1" flipV="1">
          <a:off x="8767763" y="1604964"/>
          <a:ext cx="2228847" cy="657225"/>
        </a:xfrm>
        <a:prstGeom prst="bentConnector3">
          <a:avLst>
            <a:gd name="adj1" fmla="val 100000"/>
          </a:avLst>
        </a:prstGeom>
        <a:ln w="508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6" name="Conector recto 5">
          <a:extLst>
            <a:ext uri="{FF2B5EF4-FFF2-40B4-BE49-F238E27FC236}">
              <a16:creationId xmlns:a16="http://schemas.microsoft.com/office/drawing/2014/main" id="{BA67A387-ABAB-4CCE-87BF-E9156C043B5E}"/>
            </a:ext>
          </a:extLst>
        </xdr:cNvPr>
        <xdr:cNvCxnSpPr/>
      </xdr:nvCxnSpPr>
      <xdr:spPr>
        <a:xfrm>
          <a:off x="9553575" y="3048000"/>
          <a:ext cx="654050" cy="292100"/>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4" name="Conector recto 3">
          <a:extLst>
            <a:ext uri="{FF2B5EF4-FFF2-40B4-BE49-F238E27FC236}">
              <a16:creationId xmlns:a16="http://schemas.microsoft.com/office/drawing/2014/main" id="{4E385711-91CF-4CA7-966C-FF8190F4B234}"/>
            </a:ext>
          </a:extLst>
        </xdr:cNvPr>
        <xdr:cNvCxnSpPr/>
      </xdr:nvCxnSpPr>
      <xdr:spPr>
        <a:xfrm>
          <a:off x="10115550" y="3181350"/>
          <a:ext cx="654050" cy="349250"/>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7" name="Conector recto 6">
          <a:extLst>
            <a:ext uri="{FF2B5EF4-FFF2-40B4-BE49-F238E27FC236}">
              <a16:creationId xmlns:a16="http://schemas.microsoft.com/office/drawing/2014/main" id="{552EDD9A-1E10-4642-A171-C574E0F45DB5}"/>
            </a:ext>
          </a:extLst>
        </xdr:cNvPr>
        <xdr:cNvCxnSpPr/>
      </xdr:nvCxnSpPr>
      <xdr:spPr>
        <a:xfrm>
          <a:off x="10115550" y="3181350"/>
          <a:ext cx="654050" cy="349250"/>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2324099</xdr:colOff>
      <xdr:row>4</xdr:row>
      <xdr:rowOff>104778</xdr:rowOff>
    </xdr:from>
    <xdr:to>
      <xdr:col>8</xdr:col>
      <xdr:colOff>19049</xdr:colOff>
      <xdr:row>9</xdr:row>
      <xdr:rowOff>0</xdr:rowOff>
    </xdr:to>
    <xdr:cxnSp macro="">
      <xdr:nvCxnSpPr>
        <xdr:cNvPr id="18" name="Conector: angular 17">
          <a:extLst>
            <a:ext uri="{FF2B5EF4-FFF2-40B4-BE49-F238E27FC236}">
              <a16:creationId xmlns:a16="http://schemas.microsoft.com/office/drawing/2014/main" id="{31007F07-FD8C-415B-9575-A6E4D0187DBB}"/>
            </a:ext>
          </a:extLst>
        </xdr:cNvPr>
        <xdr:cNvCxnSpPr/>
      </xdr:nvCxnSpPr>
      <xdr:spPr>
        <a:xfrm rot="5400000" flipH="1" flipV="1">
          <a:off x="9577388" y="1595439"/>
          <a:ext cx="2209798" cy="657225"/>
        </a:xfrm>
        <a:prstGeom prst="bentConnector3">
          <a:avLst>
            <a:gd name="adj1" fmla="val 100000"/>
          </a:avLst>
        </a:prstGeom>
        <a:ln w="508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33" name="Conector recto 32">
          <a:extLst>
            <a:ext uri="{FF2B5EF4-FFF2-40B4-BE49-F238E27FC236}">
              <a16:creationId xmlns:a16="http://schemas.microsoft.com/office/drawing/2014/main" id="{8A9E0321-B88A-455C-8CC6-985DBBAC4EAF}"/>
            </a:ext>
          </a:extLst>
        </xdr:cNvPr>
        <xdr:cNvCxnSpPr/>
      </xdr:nvCxnSpPr>
      <xdr:spPr>
        <a:xfrm>
          <a:off x="9547225" y="4429125"/>
          <a:ext cx="660400" cy="650875"/>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4" name="Conector recto 3">
          <a:extLst>
            <a:ext uri="{FF2B5EF4-FFF2-40B4-BE49-F238E27FC236}">
              <a16:creationId xmlns:a16="http://schemas.microsoft.com/office/drawing/2014/main" id="{EC6732B4-54DA-4B5D-94C9-3D9B68637319}"/>
            </a:ext>
          </a:extLst>
        </xdr:cNvPr>
        <xdr:cNvCxnSpPr/>
      </xdr:nvCxnSpPr>
      <xdr:spPr>
        <a:xfrm>
          <a:off x="10248900" y="3114675"/>
          <a:ext cx="311150" cy="292100"/>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ke/Documents/New%20Approaches%2023.04.109/Continious%20Improvement/Comparaci&#243;n%20CI_commmunity%20stand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table"/>
      <sheetName val="Principle 1 -10"/>
      <sheetName val="Priciple 2"/>
      <sheetName val="P 3"/>
      <sheetName val="Principle 2"/>
      <sheetName val="Principle 3"/>
      <sheetName val="Principle 4"/>
      <sheetName val="Principle 5"/>
      <sheetName val="Principle 6"/>
      <sheetName val="Principle 7"/>
      <sheetName val="Principle 8"/>
      <sheetName val="Principle 9"/>
      <sheetName val="Principle 10"/>
      <sheetName val="Glossary of Terms"/>
    </sheetNames>
    <sheetDataSet>
      <sheetData sheetId="0">
        <row r="1">
          <cell r="A1" t="str">
            <v xml:space="preserve">Adopted </v>
          </cell>
        </row>
        <row r="2">
          <cell r="A2" t="str">
            <v xml:space="preserve">Adapted </v>
          </cell>
        </row>
        <row r="3">
          <cell r="A3" t="str">
            <v xml:space="preserve">Dropped </v>
          </cell>
        </row>
        <row r="4">
          <cell r="A4" t="str">
            <v xml:space="preserve">New Indicator added </v>
          </cell>
        </row>
        <row r="5">
          <cell r="A5" t="str">
            <v xml:space="preserve">Choose option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57D6-3A61-486C-8BD4-23C2B6C5C305}">
  <sheetPr>
    <tabColor rgb="FF00B050"/>
  </sheetPr>
  <dimension ref="A1:Z72"/>
  <sheetViews>
    <sheetView tabSelected="1" topLeftCell="M2" zoomScale="90" zoomScaleNormal="90" workbookViewId="0">
      <selection activeCell="Q51" sqref="Q51"/>
    </sheetView>
  </sheetViews>
  <sheetFormatPr baseColWidth="10" defaultRowHeight="14.4" x14ac:dyDescent="0.3"/>
  <cols>
    <col min="1" max="1" width="11.44140625" customWidth="1"/>
    <col min="2" max="2" width="46.109375" customWidth="1"/>
    <col min="3" max="4" width="22.5546875" style="1" customWidth="1"/>
    <col min="5" max="5" width="6.5546875" customWidth="1"/>
    <col min="6" max="6" width="9.5546875" customWidth="1"/>
    <col min="7" max="7" width="14.88671875" hidden="1" customWidth="1"/>
    <col min="8" max="8" width="39.33203125" customWidth="1"/>
    <col min="9" max="9" width="19.88671875" customWidth="1"/>
    <col min="10" max="10" width="11.33203125" customWidth="1"/>
    <col min="11" max="11" width="42.33203125" customWidth="1"/>
    <col min="12" max="13" width="4.5546875" customWidth="1"/>
    <col min="14" max="14" width="42.33203125" customWidth="1"/>
    <col min="15" max="16" width="5" customWidth="1"/>
    <col min="17" max="17" width="42.33203125" customWidth="1"/>
    <col min="18" max="19" width="4.88671875" customWidth="1"/>
    <col min="20" max="20" width="42.33203125" customWidth="1"/>
    <col min="21" max="22" width="4.88671875" customWidth="1"/>
    <col min="23" max="23" width="42.33203125" customWidth="1"/>
    <col min="24" max="24" width="5.109375" customWidth="1"/>
    <col min="25" max="25" width="6.88671875" customWidth="1"/>
  </cols>
  <sheetData>
    <row r="1" spans="1:26" ht="15.6" x14ac:dyDescent="0.3">
      <c r="A1" s="91"/>
      <c r="B1" s="365" t="s">
        <v>174</v>
      </c>
      <c r="C1" s="365"/>
      <c r="D1" s="365"/>
      <c r="E1" s="365"/>
      <c r="F1" s="365"/>
      <c r="G1" s="91"/>
      <c r="H1" s="91"/>
      <c r="I1" s="91"/>
      <c r="J1" s="91"/>
      <c r="K1" s="91"/>
      <c r="L1" s="91"/>
      <c r="M1" s="91"/>
      <c r="N1" s="91"/>
      <c r="O1" s="91"/>
      <c r="P1" s="91"/>
      <c r="Q1" s="91"/>
      <c r="R1" s="91"/>
      <c r="S1" s="91"/>
      <c r="T1" s="91"/>
      <c r="U1" s="91"/>
      <c r="V1" s="91"/>
      <c r="W1" s="91"/>
      <c r="X1" s="91"/>
      <c r="Y1" s="91"/>
    </row>
    <row r="2" spans="1:26" ht="15.6" x14ac:dyDescent="0.3">
      <c r="A2" s="91"/>
      <c r="B2" s="308" t="s">
        <v>175</v>
      </c>
      <c r="C2" s="308"/>
      <c r="D2" s="308"/>
      <c r="E2" s="308"/>
      <c r="F2" s="308"/>
      <c r="G2" s="91"/>
      <c r="H2" s="91"/>
      <c r="I2" s="91"/>
      <c r="J2" s="91"/>
      <c r="K2" s="91"/>
      <c r="L2" s="91"/>
      <c r="M2" s="91"/>
      <c r="N2" s="91"/>
      <c r="O2" s="91"/>
      <c r="P2" s="91"/>
      <c r="Q2" s="91"/>
      <c r="R2" s="91"/>
      <c r="S2" s="91"/>
      <c r="T2" s="91"/>
      <c r="U2" s="91"/>
      <c r="V2" s="91"/>
      <c r="W2" s="91"/>
      <c r="X2" s="91"/>
      <c r="Y2" s="91"/>
    </row>
    <row r="3" spans="1:26" ht="15.6" x14ac:dyDescent="0.3">
      <c r="A3" s="91"/>
      <c r="B3" s="365" t="s">
        <v>176</v>
      </c>
      <c r="C3" s="365"/>
      <c r="D3" s="365"/>
      <c r="E3" s="365"/>
      <c r="F3" s="365"/>
      <c r="G3" s="91"/>
      <c r="H3" s="91"/>
      <c r="I3" s="91"/>
      <c r="J3" s="91"/>
      <c r="K3" s="91"/>
      <c r="L3" s="91"/>
      <c r="M3" s="91"/>
      <c r="N3" s="91"/>
      <c r="O3" s="91"/>
      <c r="P3" s="91"/>
      <c r="Q3" s="91"/>
      <c r="R3" s="91"/>
      <c r="S3" s="91"/>
      <c r="T3" s="91"/>
      <c r="U3" s="91"/>
      <c r="V3" s="91"/>
      <c r="W3" s="91"/>
      <c r="X3" s="91"/>
      <c r="Y3" s="91"/>
    </row>
    <row r="4" spans="1:26" ht="15.6" x14ac:dyDescent="0.3">
      <c r="A4" s="91"/>
      <c r="B4" s="217"/>
      <c r="C4" s="100"/>
      <c r="D4" s="100"/>
      <c r="E4" s="91"/>
      <c r="F4" s="91"/>
      <c r="G4" s="223"/>
      <c r="H4" s="222"/>
      <c r="I4" s="225"/>
      <c r="J4" s="91"/>
      <c r="K4" s="91"/>
      <c r="L4" s="91"/>
      <c r="M4" s="91"/>
      <c r="N4" s="91"/>
      <c r="O4" s="91"/>
      <c r="P4" s="91"/>
      <c r="Q4" s="91"/>
      <c r="R4" s="91"/>
      <c r="S4" s="91"/>
      <c r="T4" s="91"/>
      <c r="U4" s="91"/>
      <c r="V4" s="91"/>
      <c r="W4" s="91"/>
      <c r="X4" s="91"/>
      <c r="Y4" s="91"/>
    </row>
    <row r="5" spans="1:26" ht="24" customHeight="1" x14ac:dyDescent="0.3">
      <c r="A5" s="216"/>
      <c r="B5" s="239" t="s">
        <v>0</v>
      </c>
      <c r="C5" s="240"/>
      <c r="D5" s="240"/>
      <c r="E5" s="241"/>
      <c r="F5" s="241"/>
      <c r="G5" s="224"/>
      <c r="H5" s="226"/>
      <c r="I5" s="88" t="s">
        <v>1</v>
      </c>
      <c r="J5" s="220"/>
      <c r="K5" s="177" t="s">
        <v>2</v>
      </c>
      <c r="L5" s="147"/>
      <c r="M5" s="147"/>
      <c r="N5" s="177" t="s">
        <v>3</v>
      </c>
      <c r="O5" s="221"/>
      <c r="P5" s="221"/>
      <c r="Q5" s="177" t="s">
        <v>4</v>
      </c>
      <c r="R5" s="220"/>
      <c r="S5" s="220"/>
      <c r="T5" s="177" t="s">
        <v>5</v>
      </c>
      <c r="U5" s="219"/>
      <c r="V5" s="219"/>
      <c r="W5" s="177" t="s">
        <v>6</v>
      </c>
      <c r="X5" s="97"/>
      <c r="Y5" s="91"/>
    </row>
    <row r="6" spans="1:26" ht="42" customHeight="1" x14ac:dyDescent="0.3">
      <c r="A6" s="237"/>
      <c r="B6" s="385" t="s">
        <v>223</v>
      </c>
      <c r="C6" s="385"/>
      <c r="D6" s="385"/>
      <c r="E6" s="385"/>
      <c r="F6" s="385"/>
      <c r="G6" s="140"/>
      <c r="H6" s="222"/>
      <c r="I6" s="327" t="s">
        <v>221</v>
      </c>
      <c r="J6" s="248" t="s">
        <v>8</v>
      </c>
      <c r="K6" s="2"/>
      <c r="L6" s="97"/>
      <c r="M6" s="97"/>
      <c r="N6" s="2"/>
      <c r="O6" s="97"/>
      <c r="P6" s="97"/>
      <c r="Q6" s="2"/>
      <c r="R6" s="97"/>
      <c r="S6" s="97"/>
      <c r="T6" s="2"/>
      <c r="U6" s="97"/>
      <c r="V6" s="97"/>
      <c r="W6" s="2"/>
      <c r="X6" s="97"/>
      <c r="Y6" s="97"/>
    </row>
    <row r="7" spans="1:26" ht="42" customHeight="1" x14ac:dyDescent="0.3">
      <c r="A7" s="238"/>
      <c r="B7" s="385"/>
      <c r="C7" s="385"/>
      <c r="D7" s="385"/>
      <c r="E7" s="385"/>
      <c r="F7" s="385"/>
      <c r="G7" s="140"/>
      <c r="H7" s="222"/>
      <c r="I7" s="328"/>
      <c r="J7" s="248" t="s">
        <v>8</v>
      </c>
      <c r="K7" s="2"/>
      <c r="L7" s="97"/>
      <c r="M7" s="97"/>
      <c r="N7" s="2"/>
      <c r="O7" s="97"/>
      <c r="P7" s="97"/>
      <c r="Q7" s="2"/>
      <c r="R7" s="97"/>
      <c r="S7" s="97"/>
      <c r="T7" s="2"/>
      <c r="U7" s="97"/>
      <c r="V7" s="97"/>
      <c r="W7" s="2"/>
      <c r="X7" s="97"/>
      <c r="Y7" s="97"/>
    </row>
    <row r="8" spans="1:26" ht="42" customHeight="1" x14ac:dyDescent="0.3">
      <c r="A8" s="238"/>
      <c r="B8" s="325" t="s">
        <v>220</v>
      </c>
      <c r="C8" s="326"/>
      <c r="D8" s="326"/>
      <c r="E8" s="326"/>
      <c r="F8" s="326"/>
      <c r="G8" s="140"/>
      <c r="H8" s="222"/>
      <c r="I8" s="328"/>
      <c r="J8" s="248" t="s">
        <v>8</v>
      </c>
      <c r="K8" s="2"/>
      <c r="L8" s="98"/>
      <c r="M8" s="98"/>
      <c r="N8" s="2"/>
      <c r="O8" s="98"/>
      <c r="P8" s="98"/>
      <c r="Q8" s="2"/>
      <c r="R8" s="98"/>
      <c r="S8" s="98"/>
      <c r="T8" s="2"/>
      <c r="U8" s="101"/>
      <c r="V8" s="101"/>
      <c r="W8" s="2"/>
      <c r="X8" s="98"/>
      <c r="Y8" s="98"/>
    </row>
    <row r="9" spans="1:26" s="3" customFormat="1" ht="71.400000000000006" customHeight="1" x14ac:dyDescent="0.3">
      <c r="A9" s="238"/>
      <c r="B9" s="325" t="s">
        <v>225</v>
      </c>
      <c r="C9" s="326"/>
      <c r="D9" s="326"/>
      <c r="E9" s="326"/>
      <c r="F9" s="326"/>
      <c r="G9" s="85"/>
      <c r="H9" s="228"/>
      <c r="I9" s="92"/>
      <c r="J9" s="212"/>
      <c r="K9" s="103"/>
      <c r="L9" s="103"/>
      <c r="M9" s="103"/>
      <c r="N9" s="103"/>
      <c r="O9" s="103"/>
      <c r="P9" s="103"/>
      <c r="Q9" s="54"/>
      <c r="R9" s="99"/>
      <c r="S9" s="99"/>
      <c r="T9" s="96"/>
      <c r="U9" s="108"/>
      <c r="V9" s="108"/>
      <c r="W9" s="96"/>
      <c r="X9" s="99"/>
      <c r="Y9" s="99"/>
    </row>
    <row r="10" spans="1:26" s="3" customFormat="1" ht="21.75" customHeight="1" x14ac:dyDescent="0.3">
      <c r="A10" s="238"/>
      <c r="B10" s="325" t="s">
        <v>227</v>
      </c>
      <c r="C10" s="326"/>
      <c r="D10" s="326"/>
      <c r="E10" s="326"/>
      <c r="F10" s="326"/>
      <c r="H10" s="211"/>
      <c r="I10" s="92"/>
      <c r="J10" s="212"/>
      <c r="K10" s="103"/>
      <c r="L10" s="103"/>
      <c r="M10" s="103"/>
      <c r="N10" s="103"/>
      <c r="O10" s="103"/>
      <c r="P10" s="103"/>
      <c r="Q10" s="342" t="s">
        <v>9</v>
      </c>
      <c r="R10" s="331">
        <f>L23+O23+R23</f>
        <v>0</v>
      </c>
      <c r="S10" s="332"/>
      <c r="T10" s="103"/>
      <c r="U10" s="103"/>
      <c r="V10" s="103"/>
      <c r="W10" s="342" t="s">
        <v>10</v>
      </c>
      <c r="X10" s="333">
        <f>R10+U23+X23</f>
        <v>0</v>
      </c>
      <c r="Y10" s="334"/>
      <c r="Z10" s="86"/>
    </row>
    <row r="11" spans="1:26" s="3" customFormat="1" ht="20.25" customHeight="1" x14ac:dyDescent="0.3">
      <c r="A11" s="238"/>
      <c r="B11" s="326"/>
      <c r="C11" s="326"/>
      <c r="D11" s="326"/>
      <c r="E11" s="326"/>
      <c r="F11" s="326"/>
      <c r="H11" s="211"/>
      <c r="I11" s="301"/>
      <c r="J11" s="90"/>
      <c r="K11" s="103"/>
      <c r="L11" s="103"/>
      <c r="M11" s="103"/>
      <c r="N11" s="103"/>
      <c r="O11" s="103"/>
      <c r="P11" s="103"/>
      <c r="Q11" s="343"/>
      <c r="R11" s="335">
        <f>R10/C67</f>
        <v>0</v>
      </c>
      <c r="S11" s="336"/>
      <c r="T11" s="103"/>
      <c r="U11" s="103"/>
      <c r="V11" s="103"/>
      <c r="W11" s="344"/>
      <c r="X11" s="337">
        <f>X10/C67</f>
        <v>0</v>
      </c>
      <c r="Y11" s="338"/>
    </row>
    <row r="12" spans="1:26" s="3" customFormat="1" ht="51" customHeight="1" x14ac:dyDescent="0.3">
      <c r="A12" s="238"/>
      <c r="B12" s="326"/>
      <c r="C12" s="326"/>
      <c r="D12" s="326"/>
      <c r="E12" s="326"/>
      <c r="F12" s="326"/>
      <c r="H12" s="211"/>
      <c r="I12" s="302"/>
      <c r="J12" s="90"/>
      <c r="K12" s="103"/>
      <c r="L12" s="103"/>
      <c r="M12" s="103"/>
      <c r="N12" s="103"/>
      <c r="O12" s="103"/>
      <c r="P12" s="103"/>
      <c r="Q12" s="103"/>
      <c r="R12" s="103"/>
      <c r="S12" s="103"/>
      <c r="T12" s="103"/>
      <c r="U12" s="103"/>
      <c r="V12" s="103"/>
      <c r="W12" s="229"/>
      <c r="X12" s="230"/>
      <c r="Y12" s="231"/>
      <c r="Z12" s="93"/>
    </row>
    <row r="13" spans="1:26" s="3" customFormat="1" ht="20.25" customHeight="1" x14ac:dyDescent="0.3">
      <c r="A13" s="238"/>
      <c r="B13" s="325" t="s">
        <v>177</v>
      </c>
      <c r="C13" s="326"/>
      <c r="D13" s="326"/>
      <c r="E13" s="326"/>
      <c r="F13" s="326"/>
      <c r="H13" s="211"/>
      <c r="I13" s="302"/>
      <c r="J13" s="90"/>
      <c r="K13" s="103"/>
      <c r="L13" s="103"/>
      <c r="M13" s="103"/>
      <c r="N13" s="103"/>
      <c r="O13" s="103"/>
      <c r="P13" s="103"/>
      <c r="Q13" s="103"/>
      <c r="R13" s="103"/>
      <c r="S13" s="103"/>
      <c r="T13" s="103"/>
      <c r="U13" s="103"/>
      <c r="V13" s="103"/>
      <c r="W13" s="344" t="s">
        <v>214</v>
      </c>
      <c r="X13" s="333">
        <f>M23+P23+S23+V23+Y23</f>
        <v>0</v>
      </c>
      <c r="Y13" s="334"/>
    </row>
    <row r="14" spans="1:26" s="3" customFormat="1" ht="31.2" customHeight="1" x14ac:dyDescent="0.3">
      <c r="A14" s="238"/>
      <c r="B14" s="326"/>
      <c r="C14" s="326"/>
      <c r="D14" s="326"/>
      <c r="E14" s="326"/>
      <c r="F14" s="326"/>
      <c r="H14" s="211"/>
      <c r="I14" s="302"/>
      <c r="J14" s="90"/>
      <c r="K14" s="103"/>
      <c r="L14" s="103"/>
      <c r="M14" s="103"/>
      <c r="N14" s="103"/>
      <c r="O14" s="103"/>
      <c r="P14" s="103"/>
      <c r="Q14" s="103"/>
      <c r="R14" s="103"/>
      <c r="S14" s="103"/>
      <c r="T14" s="103"/>
      <c r="U14" s="103"/>
      <c r="V14" s="103"/>
      <c r="W14" s="343"/>
      <c r="X14" s="337">
        <f>X13/C68</f>
        <v>0</v>
      </c>
      <c r="Y14" s="338"/>
    </row>
    <row r="15" spans="1:26" s="3" customFormat="1" ht="20.25" customHeight="1" x14ac:dyDescent="0.3">
      <c r="A15" s="238"/>
      <c r="B15" s="211"/>
      <c r="C15" s="211"/>
      <c r="D15" s="211"/>
      <c r="E15" s="211"/>
      <c r="F15" s="211"/>
      <c r="H15" s="211"/>
      <c r="I15" s="302"/>
      <c r="J15" s="90"/>
      <c r="K15" s="103"/>
      <c r="L15" s="103"/>
      <c r="M15" s="103"/>
      <c r="N15" s="103"/>
      <c r="O15" s="103"/>
      <c r="P15" s="103"/>
      <c r="Q15" s="103"/>
      <c r="R15" s="103"/>
      <c r="S15" s="103"/>
      <c r="T15" s="103"/>
      <c r="U15" s="103"/>
      <c r="V15" s="103"/>
      <c r="W15" s="103"/>
      <c r="X15" s="103"/>
      <c r="Y15" s="103"/>
    </row>
    <row r="16" spans="1:26" s="3" customFormat="1" ht="19.5" customHeight="1" x14ac:dyDescent="0.3">
      <c r="A16" s="238"/>
      <c r="B16" s="211"/>
      <c r="C16" s="211"/>
      <c r="D16" s="211"/>
      <c r="E16" s="211"/>
      <c r="F16" s="211"/>
      <c r="H16" s="243"/>
      <c r="I16" s="302"/>
      <c r="J16" s="90"/>
      <c r="K16" s="103"/>
      <c r="L16" s="103"/>
      <c r="M16" s="103"/>
      <c r="N16" s="103"/>
      <c r="O16" s="103"/>
      <c r="P16" s="103"/>
      <c r="Q16" s="103"/>
      <c r="R16" s="103"/>
      <c r="S16" s="103"/>
      <c r="T16" s="103"/>
      <c r="U16" s="103"/>
      <c r="V16" s="103"/>
      <c r="W16" s="103"/>
      <c r="X16" s="103"/>
      <c r="Y16" s="103"/>
    </row>
    <row r="17" spans="1:26" s="3" customFormat="1" ht="20.25" customHeight="1" x14ac:dyDescent="0.3">
      <c r="A17" s="238"/>
      <c r="B17" s="211"/>
      <c r="C17" s="211"/>
      <c r="D17" s="211"/>
      <c r="E17" s="211"/>
      <c r="F17" s="211"/>
      <c r="G17" s="246"/>
      <c r="H17" s="238"/>
      <c r="I17" s="303"/>
      <c r="J17" s="90"/>
      <c r="K17" s="103"/>
      <c r="L17" s="103"/>
      <c r="M17" s="103"/>
      <c r="N17" s="103"/>
      <c r="O17" s="103"/>
      <c r="P17" s="103"/>
      <c r="Q17" s="103"/>
      <c r="R17" s="103"/>
      <c r="S17" s="103"/>
      <c r="T17" s="103"/>
      <c r="U17" s="103"/>
      <c r="V17" s="103"/>
      <c r="W17" s="103"/>
      <c r="X17" s="103"/>
      <c r="Y17" s="103"/>
    </row>
    <row r="18" spans="1:26" s="3" customFormat="1" ht="20.25" customHeight="1" x14ac:dyDescent="0.3">
      <c r="A18" s="92"/>
      <c r="B18" s="242"/>
      <c r="C18" s="242"/>
      <c r="D18" s="242"/>
      <c r="E18" s="216"/>
      <c r="F18" s="216"/>
      <c r="G18" s="92"/>
      <c r="H18" s="92"/>
      <c r="I18" s="92"/>
      <c r="J18" s="103"/>
      <c r="K18" s="245"/>
      <c r="L18" s="103"/>
      <c r="M18" s="103"/>
      <c r="N18" s="103"/>
      <c r="O18" s="103"/>
      <c r="P18" s="103"/>
      <c r="Q18" s="103"/>
      <c r="R18" s="103"/>
      <c r="S18" s="103"/>
      <c r="T18" s="103"/>
      <c r="U18" s="103"/>
      <c r="V18" s="103"/>
      <c r="W18" s="103"/>
      <c r="X18" s="103"/>
      <c r="Y18" s="103"/>
    </row>
    <row r="19" spans="1:26" s="3" customFormat="1" ht="26.25" customHeight="1" thickBot="1" x14ac:dyDescent="0.35">
      <c r="A19" s="92"/>
      <c r="B19" s="92"/>
      <c r="C19" s="92"/>
      <c r="D19" s="214" t="s">
        <v>11</v>
      </c>
      <c r="E19" s="215"/>
      <c r="F19" s="92"/>
      <c r="G19" s="92"/>
      <c r="H19" s="92"/>
      <c r="I19" s="213" t="s">
        <v>11</v>
      </c>
      <c r="J19" s="103"/>
      <c r="K19" s="124" t="s">
        <v>12</v>
      </c>
      <c r="L19" s="103"/>
      <c r="M19" s="103"/>
      <c r="N19" s="103"/>
      <c r="O19" s="103"/>
      <c r="P19" s="103"/>
      <c r="Q19" s="103"/>
      <c r="R19" s="103"/>
      <c r="S19" s="103"/>
      <c r="T19" s="103"/>
      <c r="U19" s="103"/>
      <c r="V19" s="103"/>
      <c r="W19" s="103"/>
      <c r="X19" s="103"/>
      <c r="Y19" s="103"/>
      <c r="Z19" s="93"/>
    </row>
    <row r="20" spans="1:26" s="55" customFormat="1" ht="20.25" customHeight="1" x14ac:dyDescent="0.3">
      <c r="A20" s="313" t="s">
        <v>13</v>
      </c>
      <c r="B20" s="316" t="s">
        <v>149</v>
      </c>
      <c r="C20" s="319" t="s">
        <v>14</v>
      </c>
      <c r="D20" s="322" t="s">
        <v>15</v>
      </c>
      <c r="E20" s="103"/>
      <c r="F20" s="366" t="s">
        <v>13</v>
      </c>
      <c r="G20" s="102"/>
      <c r="H20" s="329" t="s">
        <v>16</v>
      </c>
      <c r="I20" s="330"/>
      <c r="J20" s="103"/>
      <c r="K20" s="339" t="s">
        <v>17</v>
      </c>
      <c r="L20" s="340"/>
      <c r="M20" s="340"/>
      <c r="N20" s="340"/>
      <c r="O20" s="340"/>
      <c r="P20" s="340"/>
      <c r="Q20" s="340"/>
      <c r="R20" s="340"/>
      <c r="S20" s="340"/>
      <c r="T20" s="340"/>
      <c r="U20" s="340"/>
      <c r="V20" s="340"/>
      <c r="W20" s="340"/>
      <c r="X20" s="340"/>
      <c r="Y20" s="341"/>
    </row>
    <row r="21" spans="1:26" s="55" customFormat="1" ht="20.25" customHeight="1" x14ac:dyDescent="0.3">
      <c r="A21" s="314"/>
      <c r="B21" s="317"/>
      <c r="C21" s="320"/>
      <c r="D21" s="323"/>
      <c r="E21" s="90"/>
      <c r="F21" s="366"/>
      <c r="G21" s="102"/>
      <c r="H21" s="352" t="s">
        <v>18</v>
      </c>
      <c r="I21" s="354" t="s">
        <v>15</v>
      </c>
      <c r="J21" s="103"/>
      <c r="K21" s="356" t="s">
        <v>2</v>
      </c>
      <c r="L21" s="350" t="s">
        <v>19</v>
      </c>
      <c r="M21" s="358"/>
      <c r="N21" s="356" t="s">
        <v>3</v>
      </c>
      <c r="O21" s="350" t="s">
        <v>19</v>
      </c>
      <c r="P21" s="358"/>
      <c r="Q21" s="356" t="s">
        <v>4</v>
      </c>
      <c r="R21" s="350" t="s">
        <v>19</v>
      </c>
      <c r="S21" s="358"/>
      <c r="T21" s="356" t="s">
        <v>5</v>
      </c>
      <c r="U21" s="350" t="s">
        <v>19</v>
      </c>
      <c r="V21" s="358"/>
      <c r="W21" s="356" t="s">
        <v>6</v>
      </c>
      <c r="X21" s="350" t="s">
        <v>19</v>
      </c>
      <c r="Y21" s="351"/>
    </row>
    <row r="22" spans="1:26" s="3" customFormat="1" ht="15.75" customHeight="1" x14ac:dyDescent="0.3">
      <c r="A22" s="314"/>
      <c r="B22" s="317"/>
      <c r="C22" s="320"/>
      <c r="D22" s="323"/>
      <c r="E22" s="92"/>
      <c r="F22" s="366"/>
      <c r="G22" s="4" t="s">
        <v>77</v>
      </c>
      <c r="H22" s="353"/>
      <c r="I22" s="355"/>
      <c r="J22" s="5"/>
      <c r="K22" s="357"/>
      <c r="L22" s="104" t="s">
        <v>20</v>
      </c>
      <c r="M22" s="104" t="s">
        <v>211</v>
      </c>
      <c r="N22" s="357"/>
      <c r="O22" s="104" t="s">
        <v>20</v>
      </c>
      <c r="P22" s="104" t="s">
        <v>21</v>
      </c>
      <c r="Q22" s="357"/>
      <c r="R22" s="104" t="s">
        <v>20</v>
      </c>
      <c r="S22" s="104" t="s">
        <v>21</v>
      </c>
      <c r="T22" s="357"/>
      <c r="U22" s="104" t="s">
        <v>20</v>
      </c>
      <c r="V22" s="104" t="s">
        <v>211</v>
      </c>
      <c r="W22" s="357"/>
      <c r="X22" s="104" t="s">
        <v>20</v>
      </c>
      <c r="Y22" s="120" t="s">
        <v>211</v>
      </c>
    </row>
    <row r="23" spans="1:26" s="3" customFormat="1" ht="23.25" customHeight="1" thickBot="1" x14ac:dyDescent="0.35">
      <c r="A23" s="315"/>
      <c r="B23" s="318"/>
      <c r="C23" s="321"/>
      <c r="D23" s="324"/>
      <c r="E23" s="92"/>
      <c r="F23" s="366"/>
      <c r="G23" s="87" t="s">
        <v>78</v>
      </c>
      <c r="H23" s="105" t="s">
        <v>148</v>
      </c>
      <c r="I23" s="316"/>
      <c r="J23" s="5"/>
      <c r="K23" s="112" t="s">
        <v>173</v>
      </c>
      <c r="L23" s="113">
        <f>SUM(L24:L70)</f>
        <v>0</v>
      </c>
      <c r="M23" s="113">
        <f>COUNTIF(K24:K70,"*")-L23</f>
        <v>0</v>
      </c>
      <c r="N23" s="112" t="s">
        <v>210</v>
      </c>
      <c r="O23" s="113">
        <f>SUM(O24:O70)</f>
        <v>0</v>
      </c>
      <c r="P23" s="113">
        <f>COUNTIF(N24:N70,"*")-O23</f>
        <v>0</v>
      </c>
      <c r="Q23" s="112" t="s">
        <v>212</v>
      </c>
      <c r="R23" s="113">
        <f>SUM(R24:R70)</f>
        <v>0</v>
      </c>
      <c r="S23" s="113">
        <f>COUNTIF(Q24:Q70,"*")-R23</f>
        <v>0</v>
      </c>
      <c r="T23" s="112" t="s">
        <v>210</v>
      </c>
      <c r="U23" s="113">
        <f>SUM(U24:U70)</f>
        <v>0</v>
      </c>
      <c r="V23" s="113">
        <f>COUNTIF(T24:T70,"*")-U23</f>
        <v>0</v>
      </c>
      <c r="W23" s="112" t="s">
        <v>210</v>
      </c>
      <c r="X23" s="113">
        <f>SUM(X24:X70)</f>
        <v>0</v>
      </c>
      <c r="Y23" s="113">
        <f>COUNTIF(W24:W70,"*")-X23</f>
        <v>0</v>
      </c>
    </row>
    <row r="24" spans="1:26" s="8" customFormat="1" ht="30.6" customHeight="1" thickBot="1" x14ac:dyDescent="0.35">
      <c r="A24" s="126">
        <v>1</v>
      </c>
      <c r="B24" s="6" t="s">
        <v>23</v>
      </c>
      <c r="C24" s="114" t="s">
        <v>24</v>
      </c>
      <c r="D24" s="148"/>
      <c r="E24" s="168"/>
      <c r="F24" s="348">
        <v>1</v>
      </c>
      <c r="G24" s="9" t="s">
        <v>103</v>
      </c>
      <c r="H24" s="6" t="s">
        <v>127</v>
      </c>
      <c r="I24" s="7"/>
      <c r="J24" s="5"/>
      <c r="K24" s="111"/>
      <c r="L24" s="95">
        <f>IF(OR(K24="",K24=0),0,1)</f>
        <v>0</v>
      </c>
      <c r="M24" s="170">
        <v>0</v>
      </c>
      <c r="N24" s="111"/>
      <c r="O24" s="95">
        <f>IF(OR(N24="",N24=0),0,1)</f>
        <v>0</v>
      </c>
      <c r="P24" s="170">
        <v>0</v>
      </c>
      <c r="Q24" s="111"/>
      <c r="R24" s="95">
        <f>IF(OR(Q24="",Q24=0),0,1)</f>
        <v>0</v>
      </c>
      <c r="S24" s="170">
        <v>0</v>
      </c>
      <c r="T24" s="111"/>
      <c r="U24" s="95">
        <f>IF(OR(T24="",T24=0),0,1)</f>
        <v>0</v>
      </c>
      <c r="V24" s="170">
        <v>0</v>
      </c>
      <c r="W24" s="111"/>
      <c r="X24" s="95">
        <f>IF(OR(W24="",W24=0),0,1)</f>
        <v>0</v>
      </c>
      <c r="Y24" s="174">
        <v>0</v>
      </c>
      <c r="Z24" s="186"/>
    </row>
    <row r="25" spans="1:26" s="8" customFormat="1" ht="30.6" customHeight="1" x14ac:dyDescent="0.3">
      <c r="A25" s="126">
        <v>1</v>
      </c>
      <c r="B25" s="111" t="s">
        <v>25</v>
      </c>
      <c r="C25" s="114" t="s">
        <v>24</v>
      </c>
      <c r="D25" s="148"/>
      <c r="E25" s="168"/>
      <c r="F25" s="348"/>
      <c r="G25" s="9" t="s">
        <v>103</v>
      </c>
      <c r="H25" s="6" t="s">
        <v>128</v>
      </c>
      <c r="I25" s="7"/>
      <c r="J25" s="5"/>
      <c r="K25" s="111"/>
      <c r="L25" s="95">
        <f>IF(OR(K25="",K25=0),0,1)</f>
        <v>0</v>
      </c>
      <c r="M25" s="170">
        <v>0</v>
      </c>
      <c r="N25" s="111"/>
      <c r="O25" s="95">
        <f>IF(OR(N25="",N25=0),0,1)</f>
        <v>0</v>
      </c>
      <c r="P25" s="170">
        <v>0</v>
      </c>
      <c r="Q25" s="111"/>
      <c r="R25" s="95">
        <f>IF(OR(Q25="",Q25=0),0,1)</f>
        <v>0</v>
      </c>
      <c r="S25" s="170">
        <v>0</v>
      </c>
      <c r="T25" s="111"/>
      <c r="U25" s="95">
        <f>IF(OR(T25="",T25=0),0,1)</f>
        <v>0</v>
      </c>
      <c r="V25" s="170">
        <v>0</v>
      </c>
      <c r="W25" s="111"/>
      <c r="X25" s="95">
        <f>IF(OR(W25="",W25=0),0,1)</f>
        <v>0</v>
      </c>
      <c r="Y25" s="174">
        <v>0</v>
      </c>
      <c r="Z25" s="186"/>
    </row>
    <row r="26" spans="1:26" s="8" customFormat="1" ht="34.950000000000003" customHeight="1" x14ac:dyDescent="0.3">
      <c r="A26" s="127">
        <v>2</v>
      </c>
      <c r="B26" s="10" t="s">
        <v>26</v>
      </c>
      <c r="C26" s="11" t="s">
        <v>24</v>
      </c>
      <c r="D26" s="150"/>
      <c r="E26" s="168"/>
      <c r="F26" s="348"/>
      <c r="G26" s="9" t="s">
        <v>104</v>
      </c>
      <c r="H26" s="6" t="s">
        <v>129</v>
      </c>
      <c r="I26" s="7"/>
      <c r="J26" s="5"/>
      <c r="K26" s="12"/>
      <c r="L26" s="171">
        <v>0</v>
      </c>
      <c r="M26" s="182">
        <v>0</v>
      </c>
      <c r="N26" s="12"/>
      <c r="O26" s="171">
        <v>0</v>
      </c>
      <c r="P26" s="182">
        <v>0</v>
      </c>
      <c r="Q26" s="12"/>
      <c r="R26" s="171">
        <v>0</v>
      </c>
      <c r="S26" s="182">
        <v>0</v>
      </c>
      <c r="T26" s="12"/>
      <c r="U26" s="171">
        <v>0</v>
      </c>
      <c r="V26" s="182">
        <v>0</v>
      </c>
      <c r="W26" s="12"/>
      <c r="X26" s="171">
        <v>0</v>
      </c>
      <c r="Y26" s="183">
        <v>0</v>
      </c>
      <c r="Z26" s="186"/>
    </row>
    <row r="27" spans="1:26" s="8" customFormat="1" ht="36" customHeight="1" x14ac:dyDescent="0.3">
      <c r="A27" s="127">
        <v>2</v>
      </c>
      <c r="B27" s="13" t="s">
        <v>178</v>
      </c>
      <c r="C27" s="14" t="s">
        <v>27</v>
      </c>
      <c r="D27" s="310"/>
      <c r="E27" s="168"/>
      <c r="F27" s="348"/>
      <c r="G27" s="9" t="s">
        <v>105</v>
      </c>
      <c r="H27" s="6" t="s">
        <v>130</v>
      </c>
      <c r="I27" s="7"/>
      <c r="J27" s="5"/>
      <c r="K27" s="12"/>
      <c r="L27" s="171">
        <v>0</v>
      </c>
      <c r="M27" s="172">
        <v>0</v>
      </c>
      <c r="N27" s="12"/>
      <c r="O27" s="171">
        <v>0</v>
      </c>
      <c r="P27" s="172">
        <v>0</v>
      </c>
      <c r="Q27" s="12"/>
      <c r="R27" s="171">
        <v>0</v>
      </c>
      <c r="S27" s="172">
        <v>0</v>
      </c>
      <c r="T27" s="12"/>
      <c r="U27" s="171">
        <v>0</v>
      </c>
      <c r="V27" s="172">
        <v>0</v>
      </c>
      <c r="W27" s="12"/>
      <c r="X27" s="171">
        <v>0</v>
      </c>
      <c r="Y27" s="184">
        <v>0</v>
      </c>
      <c r="Z27" s="186"/>
    </row>
    <row r="28" spans="1:26" s="8" customFormat="1" ht="46.95" customHeight="1" x14ac:dyDescent="0.3">
      <c r="A28" s="127">
        <v>2</v>
      </c>
      <c r="B28" s="13" t="s">
        <v>179</v>
      </c>
      <c r="C28" s="14" t="s">
        <v>27</v>
      </c>
      <c r="D28" s="310"/>
      <c r="E28" s="168"/>
      <c r="F28" s="348"/>
      <c r="G28" s="9" t="s">
        <v>106</v>
      </c>
      <c r="H28" s="6" t="s">
        <v>131</v>
      </c>
      <c r="I28" s="7"/>
      <c r="J28" s="5"/>
      <c r="K28" s="12"/>
      <c r="L28" s="171">
        <v>0</v>
      </c>
      <c r="M28" s="172">
        <v>0</v>
      </c>
      <c r="N28" s="12"/>
      <c r="O28" s="171">
        <v>0</v>
      </c>
      <c r="P28" s="172">
        <v>0</v>
      </c>
      <c r="Q28" s="12"/>
      <c r="R28" s="171">
        <v>0</v>
      </c>
      <c r="S28" s="172">
        <v>0</v>
      </c>
      <c r="T28" s="12"/>
      <c r="U28" s="171">
        <v>0</v>
      </c>
      <c r="V28" s="172">
        <v>0</v>
      </c>
      <c r="W28" s="12"/>
      <c r="X28" s="171">
        <v>0</v>
      </c>
      <c r="Y28" s="184">
        <v>0</v>
      </c>
      <c r="Z28" s="186"/>
    </row>
    <row r="29" spans="1:26" s="8" customFormat="1" ht="29.4" customHeight="1" x14ac:dyDescent="0.3">
      <c r="A29" s="128">
        <v>3</v>
      </c>
      <c r="B29" s="15" t="s">
        <v>28</v>
      </c>
      <c r="C29" s="16" t="s">
        <v>24</v>
      </c>
      <c r="D29" s="151"/>
      <c r="E29" s="168"/>
      <c r="F29" s="349"/>
      <c r="G29" s="9" t="s">
        <v>107</v>
      </c>
      <c r="H29" s="6" t="s">
        <v>132</v>
      </c>
      <c r="I29" s="7"/>
      <c r="J29" s="5"/>
      <c r="K29" s="12"/>
      <c r="L29" s="171">
        <v>0</v>
      </c>
      <c r="M29" s="181">
        <v>0</v>
      </c>
      <c r="N29" s="12"/>
      <c r="O29" s="171">
        <v>0</v>
      </c>
      <c r="P29" s="181">
        <v>0</v>
      </c>
      <c r="Q29" s="12"/>
      <c r="R29" s="171">
        <v>0</v>
      </c>
      <c r="S29" s="181">
        <v>0</v>
      </c>
      <c r="T29" s="12"/>
      <c r="U29" s="171">
        <v>0</v>
      </c>
      <c r="V29" s="181">
        <v>0</v>
      </c>
      <c r="W29" s="12"/>
      <c r="X29" s="171">
        <v>0</v>
      </c>
      <c r="Y29" s="185">
        <v>0</v>
      </c>
      <c r="Z29" s="186"/>
    </row>
    <row r="30" spans="1:26" s="8" customFormat="1" ht="44.4" customHeight="1" x14ac:dyDescent="0.3">
      <c r="A30" s="128">
        <v>3</v>
      </c>
      <c r="B30" s="15" t="s">
        <v>29</v>
      </c>
      <c r="C30" s="16" t="s">
        <v>24</v>
      </c>
      <c r="D30" s="151"/>
      <c r="E30" s="168"/>
      <c r="F30" s="362">
        <v>2</v>
      </c>
      <c r="G30" s="17" t="s">
        <v>108</v>
      </c>
      <c r="H30" s="10" t="s">
        <v>133</v>
      </c>
      <c r="I30" s="11"/>
      <c r="J30" s="5"/>
      <c r="K30" s="10"/>
      <c r="L30" s="95">
        <f>IF(OR(K30="",K30=0,K30=B27,K30=B28),0,1)</f>
        <v>0</v>
      </c>
      <c r="M30" s="172">
        <v>0</v>
      </c>
      <c r="N30" s="10"/>
      <c r="O30" s="95">
        <f>IF(OR(N30="",N30=0,N30=B27,N30=B28),0,1)</f>
        <v>0</v>
      </c>
      <c r="P30" s="172">
        <v>0</v>
      </c>
      <c r="Q30" s="10"/>
      <c r="R30" s="95">
        <f>IF(OR(Q30="",Q30=0,Q30=B27,Q30=B28),0,1)</f>
        <v>0</v>
      </c>
      <c r="S30" s="172">
        <v>0</v>
      </c>
      <c r="T30" s="10"/>
      <c r="U30" s="95">
        <f>IF(OR(T30="",T30=0,T30=B27,T30=B28),0,1)</f>
        <v>0</v>
      </c>
      <c r="V30" s="172">
        <v>0</v>
      </c>
      <c r="W30" s="10"/>
      <c r="X30" s="95">
        <f>IF(OR(W30="",W30=0,W30=E27,W30=E28),0,1)</f>
        <v>0</v>
      </c>
      <c r="Y30" s="184">
        <v>0</v>
      </c>
      <c r="Z30" s="186"/>
    </row>
    <row r="31" spans="1:26" s="8" customFormat="1" ht="31.95" customHeight="1" x14ac:dyDescent="0.3">
      <c r="A31" s="129">
        <v>4</v>
      </c>
      <c r="B31" s="19" t="s">
        <v>30</v>
      </c>
      <c r="C31" s="18" t="s">
        <v>24</v>
      </c>
      <c r="D31" s="152"/>
      <c r="E31" s="168"/>
      <c r="F31" s="363"/>
      <c r="G31" s="17" t="s">
        <v>109</v>
      </c>
      <c r="H31" s="10" t="s">
        <v>134</v>
      </c>
      <c r="I31" s="11"/>
      <c r="J31" s="5"/>
      <c r="K31" s="10"/>
      <c r="L31" s="95">
        <f>IF(OR(K31="",K31=0,K31=B27,K31=B28),0,1)</f>
        <v>0</v>
      </c>
      <c r="M31" s="172">
        <v>0</v>
      </c>
      <c r="N31" s="10"/>
      <c r="O31" s="95">
        <f>IF(OR(N31="",N31=0,N31=B27,N31=B28),0,1)</f>
        <v>0</v>
      </c>
      <c r="P31" s="172">
        <v>0</v>
      </c>
      <c r="Q31" s="10"/>
      <c r="R31" s="95">
        <f>IF(OR(Q31="",Q31=0,Q31=B27,Q31=B28),0,1)</f>
        <v>0</v>
      </c>
      <c r="S31" s="172">
        <v>0</v>
      </c>
      <c r="T31" s="10"/>
      <c r="U31" s="95">
        <f>IF(OR(T31="",T31=0,T31=B27,T31=B28),0,1)</f>
        <v>0</v>
      </c>
      <c r="V31" s="172">
        <v>0</v>
      </c>
      <c r="W31" s="10"/>
      <c r="X31" s="95">
        <f>IF(OR(W31="",W31=0,W31=E27,W31=E28),0,1)</f>
        <v>0</v>
      </c>
      <c r="Y31" s="184">
        <v>0</v>
      </c>
      <c r="Z31" s="186"/>
    </row>
    <row r="32" spans="1:26" s="8" customFormat="1" ht="30.6" customHeight="1" x14ac:dyDescent="0.3">
      <c r="A32" s="129">
        <v>4</v>
      </c>
      <c r="B32" s="19" t="s">
        <v>31</v>
      </c>
      <c r="C32" s="18" t="s">
        <v>24</v>
      </c>
      <c r="D32" s="152"/>
      <c r="E32" s="168"/>
      <c r="F32" s="364"/>
      <c r="G32" s="17" t="s">
        <v>110</v>
      </c>
      <c r="H32" s="10" t="s">
        <v>189</v>
      </c>
      <c r="I32" s="11"/>
      <c r="J32" s="5"/>
      <c r="K32" s="10"/>
      <c r="L32" s="95">
        <f>IF(OR(K32="",K32=0,K32=B27,K32=B28),0,1)</f>
        <v>0</v>
      </c>
      <c r="M32" s="172">
        <v>0</v>
      </c>
      <c r="N32" s="10"/>
      <c r="O32" s="95">
        <f>IF(OR(N32="",N32=0,N32=B27,N32=B28),0,1)</f>
        <v>0</v>
      </c>
      <c r="P32" s="172">
        <v>0</v>
      </c>
      <c r="Q32" s="10"/>
      <c r="R32" s="95">
        <f>IF(OR(Q32="",Q32=0,Q32=B27,Q32=B28),0,1)</f>
        <v>0</v>
      </c>
      <c r="S32" s="172">
        <v>0</v>
      </c>
      <c r="T32" s="10"/>
      <c r="U32" s="95">
        <f>IF(OR(T32="",T32=0,T32=B27,T32=B28),0,1)</f>
        <v>0</v>
      </c>
      <c r="V32" s="172">
        <v>0</v>
      </c>
      <c r="W32" s="10"/>
      <c r="X32" s="95">
        <f>IF(OR(W32="",W32=0,W32=E27,W32=E28),0,1)</f>
        <v>0</v>
      </c>
      <c r="Y32" s="184">
        <v>0</v>
      </c>
      <c r="Z32" s="186"/>
    </row>
    <row r="33" spans="1:26" s="8" customFormat="1" ht="33.6" customHeight="1" x14ac:dyDescent="0.3">
      <c r="A33" s="129">
        <v>4</v>
      </c>
      <c r="B33" s="19" t="s">
        <v>32</v>
      </c>
      <c r="C33" s="18" t="s">
        <v>24</v>
      </c>
      <c r="D33" s="152"/>
      <c r="E33" s="168"/>
      <c r="F33" s="370">
        <v>3</v>
      </c>
      <c r="G33" s="20" t="s">
        <v>87</v>
      </c>
      <c r="H33" s="21" t="s">
        <v>190</v>
      </c>
      <c r="I33" s="167"/>
      <c r="J33" s="5"/>
      <c r="K33" s="15"/>
      <c r="L33" s="95">
        <f>IF(OR(K33="",K33=0),0,1)</f>
        <v>0</v>
      </c>
      <c r="M33" s="172">
        <v>0</v>
      </c>
      <c r="N33" s="15"/>
      <c r="O33" s="95">
        <f>IF(OR(N33="",N33=0),0,1)</f>
        <v>0</v>
      </c>
      <c r="P33" s="172">
        <v>0</v>
      </c>
      <c r="Q33" s="15"/>
      <c r="R33" s="95">
        <f>IF(OR(Q33="",Q33=0),0,1)</f>
        <v>0</v>
      </c>
      <c r="S33" s="172">
        <v>0</v>
      </c>
      <c r="T33" s="15"/>
      <c r="U33" s="95">
        <f>IF(OR(T33="",T33=0),0,1)</f>
        <v>0</v>
      </c>
      <c r="V33" s="172">
        <v>0</v>
      </c>
      <c r="W33" s="15"/>
      <c r="X33" s="95">
        <f>IF(OR(W33="",W33=0),0,1)</f>
        <v>0</v>
      </c>
      <c r="Y33" s="184">
        <v>0</v>
      </c>
      <c r="Z33" s="186"/>
    </row>
    <row r="34" spans="1:26" s="8" customFormat="1" ht="30.6" customHeight="1" x14ac:dyDescent="0.3">
      <c r="A34" s="129">
        <v>4</v>
      </c>
      <c r="B34" s="19" t="s">
        <v>33</v>
      </c>
      <c r="C34" s="18" t="s">
        <v>24</v>
      </c>
      <c r="D34" s="152"/>
      <c r="E34" s="168"/>
      <c r="F34" s="371"/>
      <c r="G34" s="20" t="s">
        <v>88</v>
      </c>
      <c r="H34" s="21" t="s">
        <v>191</v>
      </c>
      <c r="I34" s="167"/>
      <c r="J34" s="5"/>
      <c r="K34" s="15"/>
      <c r="L34" s="95">
        <f>IF(OR(K34="",K34=0),0,1)</f>
        <v>0</v>
      </c>
      <c r="M34" s="172">
        <v>0</v>
      </c>
      <c r="N34" s="15"/>
      <c r="O34" s="95">
        <f>IF(OR(N34="",N34=0),0,1)</f>
        <v>0</v>
      </c>
      <c r="P34" s="172">
        <v>0</v>
      </c>
      <c r="Q34" s="15"/>
      <c r="R34" s="95">
        <f>IF(OR(Q34="",Q34=0),0,1)</f>
        <v>0</v>
      </c>
      <c r="S34" s="172">
        <v>0</v>
      </c>
      <c r="T34" s="15"/>
      <c r="U34" s="95">
        <f>IF(OR(T34="",T34=0),0,1)</f>
        <v>0</v>
      </c>
      <c r="V34" s="172">
        <v>0</v>
      </c>
      <c r="W34" s="15"/>
      <c r="X34" s="95">
        <f>IF(OR(W34="",W34=0),0,1)</f>
        <v>0</v>
      </c>
      <c r="Y34" s="184">
        <v>0</v>
      </c>
      <c r="Z34" s="186"/>
    </row>
    <row r="35" spans="1:26" s="8" customFormat="1" ht="31.95" customHeight="1" x14ac:dyDescent="0.3">
      <c r="A35" s="129">
        <v>4</v>
      </c>
      <c r="B35" s="19" t="s">
        <v>34</v>
      </c>
      <c r="C35" s="18" t="s">
        <v>24</v>
      </c>
      <c r="D35" s="152"/>
      <c r="E35" s="168"/>
      <c r="F35" s="371"/>
      <c r="G35" s="20" t="s">
        <v>111</v>
      </c>
      <c r="H35" s="21" t="s">
        <v>192</v>
      </c>
      <c r="I35" s="167"/>
      <c r="J35" s="5"/>
      <c r="K35" s="22"/>
      <c r="L35" s="95">
        <v>0</v>
      </c>
      <c r="M35" s="172">
        <v>0</v>
      </c>
      <c r="N35" s="22"/>
      <c r="O35" s="95">
        <v>0</v>
      </c>
      <c r="P35" s="172">
        <v>0</v>
      </c>
      <c r="Q35" s="22"/>
      <c r="R35" s="95">
        <v>0</v>
      </c>
      <c r="S35" s="172">
        <v>0</v>
      </c>
      <c r="T35" s="22"/>
      <c r="U35" s="95">
        <v>0</v>
      </c>
      <c r="V35" s="172">
        <v>0</v>
      </c>
      <c r="W35" s="22"/>
      <c r="X35" s="95">
        <v>0</v>
      </c>
      <c r="Y35" s="184">
        <v>0</v>
      </c>
      <c r="Z35" s="186"/>
    </row>
    <row r="36" spans="1:26" s="8" customFormat="1" ht="33.6" customHeight="1" x14ac:dyDescent="0.3">
      <c r="A36" s="130">
        <v>5</v>
      </c>
      <c r="B36" s="23" t="s">
        <v>35</v>
      </c>
      <c r="C36" s="24" t="s">
        <v>24</v>
      </c>
      <c r="D36" s="279"/>
      <c r="E36" s="168"/>
      <c r="F36" s="372"/>
      <c r="G36" s="20" t="s">
        <v>112</v>
      </c>
      <c r="H36" s="21" t="s">
        <v>193</v>
      </c>
      <c r="I36" s="167"/>
      <c r="J36" s="5"/>
      <c r="K36" s="22"/>
      <c r="L36" s="95">
        <v>0</v>
      </c>
      <c r="M36" s="172">
        <v>0</v>
      </c>
      <c r="N36" s="22"/>
      <c r="O36" s="95">
        <v>0</v>
      </c>
      <c r="P36" s="172">
        <v>0</v>
      </c>
      <c r="Q36" s="22"/>
      <c r="R36" s="95">
        <v>0</v>
      </c>
      <c r="S36" s="172">
        <v>0</v>
      </c>
      <c r="T36" s="22"/>
      <c r="U36" s="95">
        <v>0</v>
      </c>
      <c r="V36" s="172">
        <v>0</v>
      </c>
      <c r="W36" s="22"/>
      <c r="X36" s="95">
        <v>0</v>
      </c>
      <c r="Y36" s="184">
        <v>0</v>
      </c>
      <c r="Z36" s="186"/>
    </row>
    <row r="37" spans="1:26" s="8" customFormat="1" ht="31.95" customHeight="1" x14ac:dyDescent="0.3">
      <c r="A37" s="130">
        <v>5</v>
      </c>
      <c r="B37" s="25" t="s">
        <v>180</v>
      </c>
      <c r="C37" s="26" t="s">
        <v>27</v>
      </c>
      <c r="D37" s="280"/>
      <c r="E37" s="168"/>
      <c r="F37" s="373">
        <v>4</v>
      </c>
      <c r="G37" s="27" t="s">
        <v>113</v>
      </c>
      <c r="H37" s="19" t="s">
        <v>194</v>
      </c>
      <c r="I37" s="18"/>
      <c r="J37" s="5"/>
      <c r="K37" s="19"/>
      <c r="L37" s="95">
        <f>IF(OR(K37="",K37=0),0,1)</f>
        <v>0</v>
      </c>
      <c r="M37" s="172">
        <v>0</v>
      </c>
      <c r="N37" s="19"/>
      <c r="O37" s="95">
        <f>IF(OR(N37="",N37=0),0,1)</f>
        <v>0</v>
      </c>
      <c r="P37" s="172">
        <v>0</v>
      </c>
      <c r="Q37" s="19"/>
      <c r="R37" s="95">
        <f>IF(OR(Q37="",Q37=0),0,1)</f>
        <v>0</v>
      </c>
      <c r="S37" s="172">
        <v>0</v>
      </c>
      <c r="T37" s="19"/>
      <c r="U37" s="95">
        <f>IF(OR(T37="",T37=0),0,1)</f>
        <v>0</v>
      </c>
      <c r="V37" s="172">
        <v>0</v>
      </c>
      <c r="W37" s="19"/>
      <c r="X37" s="95">
        <f>IF(OR(W37="",W37=0),0,1)</f>
        <v>0</v>
      </c>
      <c r="Y37" s="184">
        <v>0</v>
      </c>
      <c r="Z37" s="186"/>
    </row>
    <row r="38" spans="1:26" s="8" customFormat="1" ht="30.6" customHeight="1" x14ac:dyDescent="0.3">
      <c r="A38" s="130">
        <v>5</v>
      </c>
      <c r="B38" s="23" t="s">
        <v>36</v>
      </c>
      <c r="C38" s="24" t="s">
        <v>24</v>
      </c>
      <c r="D38" s="279"/>
      <c r="E38" s="168"/>
      <c r="F38" s="374"/>
      <c r="G38" s="27" t="s">
        <v>114</v>
      </c>
      <c r="H38" s="19" t="s">
        <v>195</v>
      </c>
      <c r="I38" s="18"/>
      <c r="J38" s="5"/>
      <c r="K38" s="19"/>
      <c r="L38" s="95">
        <f t="shared" ref="L38:L41" si="0">IF(OR(K38="",K38=0),0,1)</f>
        <v>0</v>
      </c>
      <c r="M38" s="172">
        <v>0</v>
      </c>
      <c r="N38" s="19"/>
      <c r="O38" s="95">
        <f t="shared" ref="O38:O41" si="1">IF(OR(N38="",N38=0),0,1)</f>
        <v>0</v>
      </c>
      <c r="P38" s="172">
        <v>0</v>
      </c>
      <c r="Q38" s="19"/>
      <c r="R38" s="95">
        <f t="shared" ref="R38:R41" si="2">IF(OR(Q38="",Q38=0),0,1)</f>
        <v>0</v>
      </c>
      <c r="S38" s="172">
        <v>0</v>
      </c>
      <c r="T38" s="19"/>
      <c r="U38" s="95">
        <f t="shared" ref="U38:U41" si="3">IF(OR(T38="",T38=0),0,1)</f>
        <v>0</v>
      </c>
      <c r="V38" s="172">
        <v>0</v>
      </c>
      <c r="W38" s="19"/>
      <c r="X38" s="95">
        <f t="shared" ref="X38:X41" si="4">IF(OR(W38="",W38=0),0,1)</f>
        <v>0</v>
      </c>
      <c r="Y38" s="175">
        <v>0</v>
      </c>
    </row>
    <row r="39" spans="1:26" s="8" customFormat="1" ht="33.6" customHeight="1" x14ac:dyDescent="0.3">
      <c r="A39" s="130">
        <v>5</v>
      </c>
      <c r="B39" s="23" t="s">
        <v>37</v>
      </c>
      <c r="C39" s="24" t="s">
        <v>24</v>
      </c>
      <c r="D39" s="279"/>
      <c r="E39" s="168"/>
      <c r="F39" s="374"/>
      <c r="G39" s="27" t="s">
        <v>115</v>
      </c>
      <c r="H39" s="19" t="s">
        <v>196</v>
      </c>
      <c r="I39" s="18"/>
      <c r="J39" s="5"/>
      <c r="K39" s="19"/>
      <c r="L39" s="95">
        <f t="shared" si="0"/>
        <v>0</v>
      </c>
      <c r="M39" s="172">
        <v>0</v>
      </c>
      <c r="N39" s="19"/>
      <c r="O39" s="95">
        <f t="shared" si="1"/>
        <v>0</v>
      </c>
      <c r="P39" s="172">
        <v>0</v>
      </c>
      <c r="Q39" s="19"/>
      <c r="R39" s="95">
        <f t="shared" si="2"/>
        <v>0</v>
      </c>
      <c r="S39" s="172">
        <v>0</v>
      </c>
      <c r="T39" s="19"/>
      <c r="U39" s="95">
        <f t="shared" si="3"/>
        <v>0</v>
      </c>
      <c r="V39" s="172">
        <v>0</v>
      </c>
      <c r="W39" s="19"/>
      <c r="X39" s="95">
        <f t="shared" si="4"/>
        <v>0</v>
      </c>
      <c r="Y39" s="175">
        <v>0</v>
      </c>
    </row>
    <row r="40" spans="1:26" s="8" customFormat="1" ht="25.5" customHeight="1" x14ac:dyDescent="0.3">
      <c r="A40" s="130">
        <v>5</v>
      </c>
      <c r="B40" s="23" t="s">
        <v>38</v>
      </c>
      <c r="C40" s="24" t="s">
        <v>24</v>
      </c>
      <c r="D40" s="279"/>
      <c r="E40" s="168"/>
      <c r="F40" s="374"/>
      <c r="G40" s="27"/>
      <c r="H40" s="158"/>
      <c r="I40" s="159"/>
      <c r="J40" s="5"/>
      <c r="K40" s="19"/>
      <c r="L40" s="95">
        <f t="shared" si="0"/>
        <v>0</v>
      </c>
      <c r="M40" s="172">
        <v>0</v>
      </c>
      <c r="N40" s="19"/>
      <c r="O40" s="95">
        <f t="shared" si="1"/>
        <v>0</v>
      </c>
      <c r="P40" s="172">
        <v>0</v>
      </c>
      <c r="Q40" s="19"/>
      <c r="R40" s="95">
        <f t="shared" si="2"/>
        <v>0</v>
      </c>
      <c r="S40" s="172">
        <v>0</v>
      </c>
      <c r="T40" s="19"/>
      <c r="U40" s="95">
        <f t="shared" si="3"/>
        <v>0</v>
      </c>
      <c r="V40" s="172">
        <v>0</v>
      </c>
      <c r="W40" s="19"/>
      <c r="X40" s="95">
        <f t="shared" si="4"/>
        <v>0</v>
      </c>
      <c r="Y40" s="175">
        <v>0</v>
      </c>
    </row>
    <row r="41" spans="1:26" s="8" customFormat="1" ht="31.2" customHeight="1" x14ac:dyDescent="0.3">
      <c r="A41" s="131">
        <v>6</v>
      </c>
      <c r="B41" s="28" t="s">
        <v>181</v>
      </c>
      <c r="C41" s="29" t="s">
        <v>27</v>
      </c>
      <c r="D41" s="281"/>
      <c r="E41" s="168"/>
      <c r="F41" s="375"/>
      <c r="G41" s="27"/>
      <c r="H41" s="158"/>
      <c r="I41" s="159"/>
      <c r="J41" s="5"/>
      <c r="K41" s="19"/>
      <c r="L41" s="95">
        <f t="shared" si="0"/>
        <v>0</v>
      </c>
      <c r="M41" s="172">
        <v>0</v>
      </c>
      <c r="N41" s="19"/>
      <c r="O41" s="95">
        <f t="shared" si="1"/>
        <v>0</v>
      </c>
      <c r="P41" s="172">
        <v>0</v>
      </c>
      <c r="Q41" s="19"/>
      <c r="R41" s="95">
        <f t="shared" si="2"/>
        <v>0</v>
      </c>
      <c r="S41" s="172">
        <v>0</v>
      </c>
      <c r="T41" s="19"/>
      <c r="U41" s="95">
        <f t="shared" si="3"/>
        <v>0</v>
      </c>
      <c r="V41" s="172">
        <v>0</v>
      </c>
      <c r="W41" s="19"/>
      <c r="X41" s="95">
        <f t="shared" si="4"/>
        <v>0</v>
      </c>
      <c r="Y41" s="175">
        <v>0</v>
      </c>
    </row>
    <row r="42" spans="1:26" s="8" customFormat="1" ht="34.799999999999997" customHeight="1" x14ac:dyDescent="0.3">
      <c r="A42" s="131">
        <v>6</v>
      </c>
      <c r="B42" s="28" t="s">
        <v>182</v>
      </c>
      <c r="C42" s="29" t="s">
        <v>27</v>
      </c>
      <c r="D42" s="281"/>
      <c r="E42" s="168"/>
      <c r="F42" s="376">
        <v>5</v>
      </c>
      <c r="G42" s="30"/>
      <c r="H42" s="156"/>
      <c r="I42" s="157"/>
      <c r="J42" s="5"/>
      <c r="K42" s="23"/>
      <c r="L42" s="95">
        <f>IF(OR(K42="",K42=0,K42=B37),0,1)</f>
        <v>0</v>
      </c>
      <c r="M42" s="172">
        <v>0</v>
      </c>
      <c r="N42" s="23"/>
      <c r="O42" s="95">
        <f>IF(OR(N42="",N42=0,N42=B37),0,1)</f>
        <v>0</v>
      </c>
      <c r="P42" s="172">
        <v>0</v>
      </c>
      <c r="Q42" s="23"/>
      <c r="R42" s="95">
        <f>IF(OR(Q42="",Q42=0,Q42=B37),0,1)</f>
        <v>0</v>
      </c>
      <c r="S42" s="172">
        <v>0</v>
      </c>
      <c r="T42" s="23"/>
      <c r="U42" s="95">
        <f>IF(OR(T42="",T42=0,T42=B37),0,1)</f>
        <v>0</v>
      </c>
      <c r="V42" s="172">
        <v>0</v>
      </c>
      <c r="W42" s="23"/>
      <c r="X42" s="95">
        <f>IF(OR(W42="",W42=0,W42=B37),0,1)</f>
        <v>0</v>
      </c>
      <c r="Y42" s="175">
        <v>0</v>
      </c>
    </row>
    <row r="43" spans="1:26" s="8" customFormat="1" ht="33.6" customHeight="1" x14ac:dyDescent="0.3">
      <c r="A43" s="131">
        <v>6</v>
      </c>
      <c r="B43" s="28" t="s">
        <v>183</v>
      </c>
      <c r="C43" s="29" t="s">
        <v>27</v>
      </c>
      <c r="D43" s="281"/>
      <c r="E43" s="168"/>
      <c r="F43" s="377"/>
      <c r="G43" s="30"/>
      <c r="H43" s="156"/>
      <c r="I43" s="157"/>
      <c r="J43" s="5"/>
      <c r="K43" s="23"/>
      <c r="L43" s="95">
        <f>IF(OR(K43="",K43=0,K43=B37),0,1)</f>
        <v>0</v>
      </c>
      <c r="M43" s="172">
        <v>0</v>
      </c>
      <c r="N43" s="23"/>
      <c r="O43" s="95">
        <f>IF(OR(N43="",N43=0,N43=B37),0,1)</f>
        <v>0</v>
      </c>
      <c r="P43" s="172">
        <v>0</v>
      </c>
      <c r="Q43" s="23"/>
      <c r="R43" s="95">
        <f>IF(OR(Q43="",Q43=0,Q43=B37),0,1)</f>
        <v>0</v>
      </c>
      <c r="S43" s="172">
        <v>0</v>
      </c>
      <c r="T43" s="23"/>
      <c r="U43" s="95">
        <f>IF(OR(T43="",T43=0,T43=B37),0,1)</f>
        <v>0</v>
      </c>
      <c r="V43" s="172">
        <v>0</v>
      </c>
      <c r="W43" s="23"/>
      <c r="X43" s="95">
        <f>IF(OR(W43="",W43=0,W43=B37),0,1)</f>
        <v>0</v>
      </c>
      <c r="Y43" s="175">
        <v>0</v>
      </c>
    </row>
    <row r="44" spans="1:26" s="8" customFormat="1" ht="47.4" customHeight="1" x14ac:dyDescent="0.3">
      <c r="A44" s="131">
        <v>6</v>
      </c>
      <c r="B44" s="31" t="s">
        <v>39</v>
      </c>
      <c r="C44" s="32" t="s">
        <v>24</v>
      </c>
      <c r="D44" s="153"/>
      <c r="E44" s="168"/>
      <c r="F44" s="377"/>
      <c r="G44" s="30"/>
      <c r="H44" s="156"/>
      <c r="I44" s="157"/>
      <c r="J44" s="5"/>
      <c r="K44" s="23"/>
      <c r="L44" s="95">
        <f>IF(OR(K44="",K44=0,K44=B37),0,1)</f>
        <v>0</v>
      </c>
      <c r="M44" s="172">
        <v>0</v>
      </c>
      <c r="N44" s="23"/>
      <c r="O44" s="95">
        <f>IF(OR(N44="",N44=0,N44=B37),0,1)</f>
        <v>0</v>
      </c>
      <c r="P44" s="172">
        <v>0</v>
      </c>
      <c r="Q44" s="23"/>
      <c r="R44" s="95">
        <f>IF(OR(Q44="",Q44=0,Q44=B37),0,1)</f>
        <v>0</v>
      </c>
      <c r="S44" s="172">
        <v>0</v>
      </c>
      <c r="T44" s="23"/>
      <c r="U44" s="95">
        <f>IF(OR(T44="",T44=0,T44=B37),0,1)</f>
        <v>0</v>
      </c>
      <c r="V44" s="172">
        <v>0</v>
      </c>
      <c r="W44" s="23"/>
      <c r="X44" s="95">
        <f>IF(OR(W44="",W44=0,W44=B37),0,1)</f>
        <v>0</v>
      </c>
      <c r="Y44" s="175">
        <v>0</v>
      </c>
    </row>
    <row r="45" spans="1:26" s="8" customFormat="1" ht="34.950000000000003" customHeight="1" x14ac:dyDescent="0.3">
      <c r="A45" s="131">
        <v>6</v>
      </c>
      <c r="B45" s="31" t="s">
        <v>40</v>
      </c>
      <c r="C45" s="32" t="s">
        <v>24</v>
      </c>
      <c r="D45" s="153"/>
      <c r="E45" s="168"/>
      <c r="F45" s="377"/>
      <c r="G45" s="30"/>
      <c r="H45" s="156"/>
      <c r="I45" s="157"/>
      <c r="J45" s="5"/>
      <c r="K45" s="23"/>
      <c r="L45" s="95">
        <f>IF(OR(K45="",K45=0,K45=B37),0,1)</f>
        <v>0</v>
      </c>
      <c r="M45" s="172">
        <v>0</v>
      </c>
      <c r="N45" s="23"/>
      <c r="O45" s="95">
        <f>IF(OR(N45="",N45=0,N45=B37),0,1)</f>
        <v>0</v>
      </c>
      <c r="P45" s="172">
        <v>0</v>
      </c>
      <c r="Q45" s="23"/>
      <c r="R45" s="95">
        <f>IF(OR(Q45="",Q45=0,Q45=B37),0,1)</f>
        <v>0</v>
      </c>
      <c r="S45" s="172">
        <v>0</v>
      </c>
      <c r="T45" s="23"/>
      <c r="U45" s="95">
        <f>IF(OR(T45="",T45=0,T45=B37),0,1)</f>
        <v>0</v>
      </c>
      <c r="V45" s="172">
        <v>0</v>
      </c>
      <c r="W45" s="23"/>
      <c r="X45" s="95">
        <f>IF(OR(W45="",W45=0,W45=B37),0,1)</f>
        <v>0</v>
      </c>
      <c r="Y45" s="175">
        <v>0</v>
      </c>
    </row>
    <row r="46" spans="1:26" s="8" customFormat="1" ht="30.6" customHeight="1" x14ac:dyDescent="0.3">
      <c r="A46" s="132">
        <v>7</v>
      </c>
      <c r="B46" s="33" t="s">
        <v>184</v>
      </c>
      <c r="C46" s="34" t="s">
        <v>27</v>
      </c>
      <c r="D46" s="282"/>
      <c r="E46" s="168"/>
      <c r="F46" s="378"/>
      <c r="G46" s="30"/>
      <c r="H46" s="156"/>
      <c r="I46" s="157"/>
      <c r="J46" s="5"/>
      <c r="K46" s="23"/>
      <c r="L46" s="95">
        <f>IF(OR(K46="",K46=0,K46=B37),0,1)</f>
        <v>0</v>
      </c>
      <c r="M46" s="172">
        <v>0</v>
      </c>
      <c r="N46" s="23"/>
      <c r="O46" s="95">
        <f>IF(OR(N46="",N46=0,N46=B37),0,1)</f>
        <v>0</v>
      </c>
      <c r="P46" s="172">
        <v>0</v>
      </c>
      <c r="Q46" s="23"/>
      <c r="R46" s="95">
        <f>IF(OR(Q46="",Q46=0,Q46=B37),0,1)</f>
        <v>0</v>
      </c>
      <c r="S46" s="172">
        <v>0</v>
      </c>
      <c r="T46" s="23"/>
      <c r="U46" s="95">
        <f>IF(OR(T46="",T46=0,T46=B37),0,1)</f>
        <v>0</v>
      </c>
      <c r="V46" s="172">
        <v>0</v>
      </c>
      <c r="W46" s="23"/>
      <c r="X46" s="95">
        <f>IF(OR(W46="",W46=0,W46=B37),0,1)</f>
        <v>0</v>
      </c>
      <c r="Y46" s="175">
        <v>0</v>
      </c>
    </row>
    <row r="47" spans="1:26" s="8" customFormat="1" ht="37.200000000000003" customHeight="1" x14ac:dyDescent="0.3">
      <c r="A47" s="132">
        <v>7</v>
      </c>
      <c r="B47" s="35" t="s">
        <v>41</v>
      </c>
      <c r="C47" s="36" t="s">
        <v>24</v>
      </c>
      <c r="D47" s="283"/>
      <c r="E47" s="168"/>
      <c r="F47" s="379">
        <v>6</v>
      </c>
      <c r="G47" s="37" t="s">
        <v>116</v>
      </c>
      <c r="H47" s="38" t="s">
        <v>197</v>
      </c>
      <c r="I47" s="32"/>
      <c r="J47" s="5"/>
      <c r="K47" s="38"/>
      <c r="L47" s="95">
        <f>IF(OR(K47="",K47=0,K47=B41,K47=B42,K47=B43),0,1)</f>
        <v>0</v>
      </c>
      <c r="M47" s="172">
        <v>0</v>
      </c>
      <c r="N47" s="38"/>
      <c r="O47" s="95">
        <f>IF(OR(N47="",N47=0,N47=B41,N47=B42,N47=B43),0,1)</f>
        <v>0</v>
      </c>
      <c r="P47" s="172">
        <v>0</v>
      </c>
      <c r="Q47" s="38"/>
      <c r="R47" s="95">
        <f>IF(OR(Q47="",Q47=0,Q47=B41,Q47=B42,Q47=B43),0,1)</f>
        <v>0</v>
      </c>
      <c r="S47" s="172">
        <v>0</v>
      </c>
      <c r="T47" s="38"/>
      <c r="U47" s="95">
        <f>IF(OR(T47="",T47=0,T47=B41,T47=B42,T47=B43),0,1)</f>
        <v>0</v>
      </c>
      <c r="V47" s="172">
        <v>0</v>
      </c>
      <c r="W47" s="38"/>
      <c r="X47" s="95">
        <f>IF(OR(W47="",W47=0,W47=B41,W47=B42,W47=B43),0,1)</f>
        <v>0</v>
      </c>
      <c r="Y47" s="175">
        <v>0</v>
      </c>
    </row>
    <row r="48" spans="1:26" s="8" customFormat="1" ht="34.950000000000003" customHeight="1" x14ac:dyDescent="0.3">
      <c r="A48" s="132">
        <v>7</v>
      </c>
      <c r="B48" s="39" t="s">
        <v>42</v>
      </c>
      <c r="C48" s="36" t="s">
        <v>24</v>
      </c>
      <c r="D48" s="283"/>
      <c r="E48" s="168"/>
      <c r="F48" s="380"/>
      <c r="G48" s="37" t="s">
        <v>117</v>
      </c>
      <c r="H48" s="38" t="s">
        <v>198</v>
      </c>
      <c r="I48" s="32"/>
      <c r="J48" s="5"/>
      <c r="K48" s="38"/>
      <c r="L48" s="95">
        <f>IF(OR(K48="",K48=0,K48=B41,K48=B42,K48=B43),0,1)</f>
        <v>0</v>
      </c>
      <c r="M48" s="172">
        <v>0</v>
      </c>
      <c r="N48" s="38"/>
      <c r="O48" s="95">
        <f>IF(OR(N48="",N48=0,N48=B41,N48=B42,N48=B43),0,1)</f>
        <v>0</v>
      </c>
      <c r="P48" s="172">
        <v>0</v>
      </c>
      <c r="Q48" s="38"/>
      <c r="R48" s="95">
        <f>IF(OR(Q48="",Q48=0,Q48=B41,Q48=B42,Q48=B43),0,1)</f>
        <v>0</v>
      </c>
      <c r="S48" s="172">
        <v>0</v>
      </c>
      <c r="T48" s="38"/>
      <c r="U48" s="95">
        <f>IF(OR(T48="",T48=0,T48=B41,T48=B42,T48=B43),0,1)</f>
        <v>0</v>
      </c>
      <c r="V48" s="172">
        <v>0</v>
      </c>
      <c r="W48" s="38"/>
      <c r="X48" s="95">
        <f>IF(OR(W48="",W48=0,W48=B41,W48=B42,W48=B43),0,1)</f>
        <v>0</v>
      </c>
      <c r="Y48" s="175">
        <v>0</v>
      </c>
    </row>
    <row r="49" spans="1:25" s="8" customFormat="1" ht="31.95" customHeight="1" x14ac:dyDescent="0.3">
      <c r="A49" s="132">
        <v>7</v>
      </c>
      <c r="B49" s="39" t="s">
        <v>43</v>
      </c>
      <c r="C49" s="36" t="s">
        <v>24</v>
      </c>
      <c r="D49" s="283"/>
      <c r="E49" s="168"/>
      <c r="F49" s="380"/>
      <c r="G49" s="37" t="s">
        <v>118</v>
      </c>
      <c r="H49" s="38" t="s">
        <v>199</v>
      </c>
      <c r="I49" s="32"/>
      <c r="J49" s="5"/>
      <c r="K49" s="38"/>
      <c r="L49" s="95">
        <f>IF(OR(K49="",K49=0,K49=B41,K49=B42,K49=B43),0,1)</f>
        <v>0</v>
      </c>
      <c r="M49" s="172">
        <v>0</v>
      </c>
      <c r="N49" s="38"/>
      <c r="O49" s="95">
        <f>IF(OR(N49="",N49=0,N49=B41,N49=B42,N49=B43),0,1)</f>
        <v>0</v>
      </c>
      <c r="P49" s="172">
        <v>0</v>
      </c>
      <c r="Q49" s="38"/>
      <c r="R49" s="95">
        <f>IF(OR(Q49="",Q49=0,Q49=B41,Q49=B42,Q49=B43),0,1)</f>
        <v>0</v>
      </c>
      <c r="S49" s="172">
        <v>0</v>
      </c>
      <c r="T49" s="38"/>
      <c r="U49" s="95">
        <f>IF(OR(T49="",T49=0,T49=B41,T49=B42,T49=B43),0,1)</f>
        <v>0</v>
      </c>
      <c r="V49" s="172">
        <v>0</v>
      </c>
      <c r="W49" s="38"/>
      <c r="X49" s="95">
        <f>IF(OR(W49="",W49=0,W49=B41,W49=B42,W49=B43),0,1)</f>
        <v>0</v>
      </c>
      <c r="Y49" s="175">
        <v>0</v>
      </c>
    </row>
    <row r="50" spans="1:25" s="8" customFormat="1" ht="44.4" customHeight="1" x14ac:dyDescent="0.3">
      <c r="A50" s="132">
        <v>7</v>
      </c>
      <c r="B50" s="39" t="s">
        <v>44</v>
      </c>
      <c r="C50" s="36" t="s">
        <v>24</v>
      </c>
      <c r="D50" s="283"/>
      <c r="E50" s="168"/>
      <c r="F50" s="380"/>
      <c r="G50" s="37" t="s">
        <v>119</v>
      </c>
      <c r="H50" s="38" t="s">
        <v>200</v>
      </c>
      <c r="I50" s="32"/>
      <c r="J50" s="5"/>
      <c r="K50" s="38"/>
      <c r="L50" s="95">
        <f>IF(OR(K50="",K50=0,K50=B41,K50=B42,K50=B43),0,1)</f>
        <v>0</v>
      </c>
      <c r="M50" s="172">
        <v>0</v>
      </c>
      <c r="N50" s="38"/>
      <c r="O50" s="95">
        <f>IF(OR(N50="",N50=0,N50=B41,N50=B42,N50=B43),0,1)</f>
        <v>0</v>
      </c>
      <c r="P50" s="172">
        <v>0</v>
      </c>
      <c r="Q50" s="38"/>
      <c r="R50" s="95">
        <f>IF(OR(Q50="",Q50=0,Q50=B41,Q50=B42,Q50=B43),0,1)</f>
        <v>0</v>
      </c>
      <c r="S50" s="172">
        <v>0</v>
      </c>
      <c r="T50" s="38"/>
      <c r="U50" s="95">
        <f>IF(OR(T50="",T50=0,T50=B41,T50=B42,T50=B43),0,1)</f>
        <v>0</v>
      </c>
      <c r="V50" s="172">
        <v>0</v>
      </c>
      <c r="W50" s="38"/>
      <c r="X50" s="95">
        <f>IF(OR(W50="",W50=0,W50=B41,W50=B42,W50=B43),0,1)</f>
        <v>0</v>
      </c>
      <c r="Y50" s="175">
        <v>0</v>
      </c>
    </row>
    <row r="51" spans="1:25" s="8" customFormat="1" ht="60" customHeight="1" x14ac:dyDescent="0.3">
      <c r="A51" s="133">
        <v>8</v>
      </c>
      <c r="B51" s="40" t="s">
        <v>45</v>
      </c>
      <c r="C51" s="41" t="s">
        <v>24</v>
      </c>
      <c r="D51" s="284"/>
      <c r="E51" s="168"/>
      <c r="F51" s="381"/>
      <c r="G51" s="37" t="s">
        <v>120</v>
      </c>
      <c r="H51" s="38" t="s">
        <v>201</v>
      </c>
      <c r="I51" s="32"/>
      <c r="J51" s="5"/>
      <c r="K51" s="38"/>
      <c r="L51" s="95">
        <f>IF(OR(K51="",K51=0,K51=B41,K51=B42,K51=B43),0,1)</f>
        <v>0</v>
      </c>
      <c r="M51" s="172">
        <v>0</v>
      </c>
      <c r="N51" s="38"/>
      <c r="O51" s="95">
        <f>IF(OR(N51="",N51=0,N51=B41,N51=B42,N51=B43),0,1)</f>
        <v>0</v>
      </c>
      <c r="P51" s="172">
        <v>0</v>
      </c>
      <c r="Q51" s="38"/>
      <c r="R51" s="95">
        <f>IF(OR(Q51="",Q51=0,Q51=B41,Q51=B42,Q51=B43),0,1)</f>
        <v>0</v>
      </c>
      <c r="S51" s="172">
        <v>0</v>
      </c>
      <c r="T51" s="38"/>
      <c r="U51" s="95">
        <f>IF(OR(T51="",T51=0,T51=B41,T51=B42,T51=B43),0,1)</f>
        <v>0</v>
      </c>
      <c r="V51" s="172">
        <v>0</v>
      </c>
      <c r="W51" s="38"/>
      <c r="X51" s="95">
        <f>IF(OR(W51="",W51=0,W51=B41,W51=B42,W51=B43),0,1)</f>
        <v>0</v>
      </c>
      <c r="Y51" s="175">
        <v>0</v>
      </c>
    </row>
    <row r="52" spans="1:25" s="8" customFormat="1" ht="31.2" customHeight="1" x14ac:dyDescent="0.3">
      <c r="A52" s="133">
        <v>8</v>
      </c>
      <c r="B52" s="40" t="s">
        <v>46</v>
      </c>
      <c r="C52" s="41" t="s">
        <v>24</v>
      </c>
      <c r="D52" s="284"/>
      <c r="E52" s="168"/>
      <c r="F52" s="382">
        <v>7</v>
      </c>
      <c r="G52" s="42" t="s">
        <v>121</v>
      </c>
      <c r="H52" s="39" t="s">
        <v>202</v>
      </c>
      <c r="I52" s="36"/>
      <c r="J52" s="5"/>
      <c r="K52" s="39"/>
      <c r="L52" s="95">
        <f>IF(OR(K52="",K52=0,K52=B46),0,1)</f>
        <v>0</v>
      </c>
      <c r="M52" s="172">
        <v>0</v>
      </c>
      <c r="N52" s="39"/>
      <c r="O52" s="95">
        <f>IF(OR(N52="",N52=0,N52=B46),0,1)</f>
        <v>0</v>
      </c>
      <c r="P52" s="172">
        <v>0</v>
      </c>
      <c r="Q52" s="39"/>
      <c r="R52" s="95">
        <f>IF(OR(Q52="",Q52=0,Q52=B46),0,1)</f>
        <v>0</v>
      </c>
      <c r="S52" s="172">
        <v>0</v>
      </c>
      <c r="T52" s="39"/>
      <c r="U52" s="95">
        <f>IF(OR(T52="",T52=0,T52=B46),0,1)</f>
        <v>0</v>
      </c>
      <c r="V52" s="172">
        <v>0</v>
      </c>
      <c r="W52" s="39"/>
      <c r="X52" s="95">
        <f>IF(OR(W52="",W52=0,W52=B46),0,1)</f>
        <v>0</v>
      </c>
      <c r="Y52" s="175">
        <v>0</v>
      </c>
    </row>
    <row r="53" spans="1:25" s="8" customFormat="1" ht="30.6" customHeight="1" x14ac:dyDescent="0.3">
      <c r="A53" s="133">
        <v>8</v>
      </c>
      <c r="B53" s="40" t="s">
        <v>47</v>
      </c>
      <c r="C53" s="41" t="s">
        <v>24</v>
      </c>
      <c r="D53" s="284"/>
      <c r="E53" s="168"/>
      <c r="F53" s="383"/>
      <c r="G53" s="42"/>
      <c r="H53" s="160"/>
      <c r="I53" s="161"/>
      <c r="J53" s="5"/>
      <c r="K53" s="39"/>
      <c r="L53" s="95">
        <f>IF(OR(K53="",K53=0,K53=B46),0,1)</f>
        <v>0</v>
      </c>
      <c r="M53" s="172">
        <v>0</v>
      </c>
      <c r="N53" s="39"/>
      <c r="O53" s="95">
        <f>IF(OR(N53="",N53=0,N53=B46),0,1)</f>
        <v>0</v>
      </c>
      <c r="P53" s="172">
        <v>0</v>
      </c>
      <c r="Q53" s="39"/>
      <c r="R53" s="95">
        <f>IF(OR(Q53="",Q53=0,Q53=B46),0,1)</f>
        <v>0</v>
      </c>
      <c r="S53" s="172">
        <v>0</v>
      </c>
      <c r="T53" s="39"/>
      <c r="U53" s="95">
        <f>IF(OR(T53="",T53=0,T53=B46),0,1)</f>
        <v>0</v>
      </c>
      <c r="V53" s="172">
        <v>0</v>
      </c>
      <c r="W53" s="39"/>
      <c r="X53" s="95">
        <f>IF(OR(W53="",W53=0,W53=B46),0,1)</f>
        <v>0</v>
      </c>
      <c r="Y53" s="175">
        <v>0</v>
      </c>
    </row>
    <row r="54" spans="1:25" s="8" customFormat="1" ht="35.4" customHeight="1" x14ac:dyDescent="0.3">
      <c r="A54" s="133">
        <v>8</v>
      </c>
      <c r="B54" s="40" t="s">
        <v>48</v>
      </c>
      <c r="C54" s="41" t="s">
        <v>24</v>
      </c>
      <c r="D54" s="284"/>
      <c r="E54" s="168"/>
      <c r="F54" s="383"/>
      <c r="G54" s="42"/>
      <c r="H54" s="160"/>
      <c r="I54" s="161"/>
      <c r="J54" s="5"/>
      <c r="K54" s="39"/>
      <c r="L54" s="95">
        <f>IF(OR(K54="",K54=0,K54=B46),0,1)</f>
        <v>0</v>
      </c>
      <c r="M54" s="172">
        <v>0</v>
      </c>
      <c r="N54" s="39"/>
      <c r="O54" s="95">
        <f>IF(OR(N54="",N54=0,N54=B46),0,1)</f>
        <v>0</v>
      </c>
      <c r="P54" s="172">
        <v>0</v>
      </c>
      <c r="Q54" s="39"/>
      <c r="R54" s="95">
        <f>IF(OR(Q54="",Q54=0,Q54=B46),0,1)</f>
        <v>0</v>
      </c>
      <c r="S54" s="172">
        <v>0</v>
      </c>
      <c r="T54" s="39"/>
      <c r="U54" s="95">
        <f>IF(OR(T54="",T54=0,T54=B46),0,1)</f>
        <v>0</v>
      </c>
      <c r="V54" s="172">
        <v>0</v>
      </c>
      <c r="W54" s="39"/>
      <c r="X54" s="95">
        <f>IF(OR(W54="",W54=0,W54=B46),0,1)</f>
        <v>0</v>
      </c>
      <c r="Y54" s="175">
        <v>0</v>
      </c>
    </row>
    <row r="55" spans="1:25" s="8" customFormat="1" ht="34.950000000000003" customHeight="1" x14ac:dyDescent="0.3">
      <c r="A55" s="134">
        <v>9</v>
      </c>
      <c r="B55" s="43" t="s">
        <v>185</v>
      </c>
      <c r="C55" s="44" t="s">
        <v>27</v>
      </c>
      <c r="D55" s="285"/>
      <c r="E55" s="168"/>
      <c r="F55" s="383"/>
      <c r="G55" s="42"/>
      <c r="H55" s="160"/>
      <c r="I55" s="161"/>
      <c r="J55" s="5"/>
      <c r="K55" s="39"/>
      <c r="L55" s="95">
        <f>IF(OR(K55="",K55=0,K55=B46),0,1)</f>
        <v>0</v>
      </c>
      <c r="M55" s="172">
        <v>0</v>
      </c>
      <c r="N55" s="39"/>
      <c r="O55" s="95">
        <f>IF(OR(N55="",N55=0,N55=B46),0,1)</f>
        <v>0</v>
      </c>
      <c r="P55" s="172">
        <v>0</v>
      </c>
      <c r="Q55" s="39"/>
      <c r="R55" s="95">
        <f>IF(OR(Q55="",Q55=0,Q55=B46),0,1)</f>
        <v>0</v>
      </c>
      <c r="S55" s="172">
        <v>0</v>
      </c>
      <c r="T55" s="39"/>
      <c r="U55" s="95">
        <f>IF(OR(T55="",T55=0,T55=B46),0,1)</f>
        <v>0</v>
      </c>
      <c r="V55" s="172">
        <v>0</v>
      </c>
      <c r="W55" s="39"/>
      <c r="X55" s="95">
        <f>IF(OR(W55="",W55=0,W55=B46),0,1)</f>
        <v>0</v>
      </c>
      <c r="Y55" s="175">
        <v>0</v>
      </c>
    </row>
    <row r="56" spans="1:25" s="8" customFormat="1" ht="32.4" customHeight="1" x14ac:dyDescent="0.3">
      <c r="A56" s="134">
        <v>9</v>
      </c>
      <c r="B56" s="45" t="s">
        <v>49</v>
      </c>
      <c r="C56" s="46" t="s">
        <v>24</v>
      </c>
      <c r="D56" s="286"/>
      <c r="E56" s="168"/>
      <c r="F56" s="384"/>
      <c r="G56" s="42"/>
      <c r="H56" s="160"/>
      <c r="I56" s="161"/>
      <c r="J56" s="5"/>
      <c r="K56" s="39"/>
      <c r="L56" s="95">
        <f>IF(OR(K56="",K56=0,K56=B46),0,1)</f>
        <v>0</v>
      </c>
      <c r="M56" s="172">
        <v>0</v>
      </c>
      <c r="N56" s="39"/>
      <c r="O56" s="95">
        <f>IF(OR(N56="",N56=0,N56=B46),0,1)</f>
        <v>0</v>
      </c>
      <c r="P56" s="172">
        <v>0</v>
      </c>
      <c r="Q56" s="39"/>
      <c r="R56" s="95">
        <f>IF(OR(Q56="",Q56=0,Q56=B46),0,1)</f>
        <v>0</v>
      </c>
      <c r="S56" s="172">
        <v>0</v>
      </c>
      <c r="T56" s="39"/>
      <c r="U56" s="95">
        <f>IF(OR(T56="",T56=0,T56=B46),0,1)</f>
        <v>0</v>
      </c>
      <c r="V56" s="172">
        <v>0</v>
      </c>
      <c r="W56" s="39"/>
      <c r="X56" s="95">
        <f>IF(OR(W56="",W56=0,W56=B46),0,1)</f>
        <v>0</v>
      </c>
      <c r="Y56" s="175">
        <v>0</v>
      </c>
    </row>
    <row r="57" spans="1:25" s="8" customFormat="1" ht="34.200000000000003" customHeight="1" x14ac:dyDescent="0.3">
      <c r="A57" s="134">
        <v>9</v>
      </c>
      <c r="B57" s="45" t="s">
        <v>50</v>
      </c>
      <c r="C57" s="46" t="s">
        <v>24</v>
      </c>
      <c r="D57" s="286"/>
      <c r="E57" s="168"/>
      <c r="F57" s="359">
        <v>8</v>
      </c>
      <c r="G57" s="47" t="s">
        <v>122</v>
      </c>
      <c r="H57" s="40" t="s">
        <v>203</v>
      </c>
      <c r="I57" s="41"/>
      <c r="J57" s="5"/>
      <c r="K57" s="40"/>
      <c r="L57" s="95">
        <f>IF(OR(K57="",K57=0),0,1)</f>
        <v>0</v>
      </c>
      <c r="M57" s="172">
        <v>0</v>
      </c>
      <c r="N57" s="40"/>
      <c r="O57" s="95">
        <f>IF(OR(N57="",N57=0),0,1)</f>
        <v>0</v>
      </c>
      <c r="P57" s="172">
        <v>0</v>
      </c>
      <c r="Q57" s="40"/>
      <c r="R57" s="95">
        <f>IF(OR(Q57="",Q57=0),0,1)</f>
        <v>0</v>
      </c>
      <c r="S57" s="172">
        <v>0</v>
      </c>
      <c r="T57" s="40"/>
      <c r="U57" s="95">
        <f>IF(OR(T57="",T57=0),0,1)</f>
        <v>0</v>
      </c>
      <c r="V57" s="172">
        <v>0</v>
      </c>
      <c r="W57" s="40"/>
      <c r="X57" s="95">
        <f>IF(OR(W57="",W57=0),0,1)</f>
        <v>0</v>
      </c>
      <c r="Y57" s="175">
        <v>0</v>
      </c>
    </row>
    <row r="58" spans="1:25" s="8" customFormat="1" ht="25.5" customHeight="1" x14ac:dyDescent="0.3">
      <c r="A58" s="134">
        <v>9</v>
      </c>
      <c r="B58" s="45" t="s">
        <v>51</v>
      </c>
      <c r="C58" s="46" t="s">
        <v>24</v>
      </c>
      <c r="D58" s="286"/>
      <c r="E58" s="168"/>
      <c r="F58" s="360"/>
      <c r="G58" s="47"/>
      <c r="H58" s="162"/>
      <c r="I58" s="163"/>
      <c r="J58" s="5"/>
      <c r="K58" s="40"/>
      <c r="L58" s="95">
        <f t="shared" ref="L58:L60" si="5">IF(OR(K58="",K58=0),0,1)</f>
        <v>0</v>
      </c>
      <c r="M58" s="172">
        <v>0</v>
      </c>
      <c r="N58" s="40"/>
      <c r="O58" s="95">
        <f t="shared" ref="O58:O60" si="6">IF(OR(N58="",N58=0),0,1)</f>
        <v>0</v>
      </c>
      <c r="P58" s="172">
        <v>0</v>
      </c>
      <c r="Q58" s="40"/>
      <c r="R58" s="95">
        <f t="shared" ref="R58:R60" si="7">IF(OR(Q58="",Q58=0),0,1)</f>
        <v>0</v>
      </c>
      <c r="S58" s="172">
        <v>0</v>
      </c>
      <c r="T58" s="40"/>
      <c r="U58" s="95">
        <f t="shared" ref="U58:U60" si="8">IF(OR(T58="",T58=0),0,1)</f>
        <v>0</v>
      </c>
      <c r="V58" s="172">
        <v>0</v>
      </c>
      <c r="W58" s="40"/>
      <c r="X58" s="95">
        <f t="shared" ref="X58:X60" si="9">IF(OR(W58="",W58=0),0,1)</f>
        <v>0</v>
      </c>
      <c r="Y58" s="175">
        <v>0</v>
      </c>
    </row>
    <row r="59" spans="1:25" s="8" customFormat="1" ht="25.5" customHeight="1" x14ac:dyDescent="0.3">
      <c r="A59" s="135">
        <v>10</v>
      </c>
      <c r="B59" s="48" t="s">
        <v>186</v>
      </c>
      <c r="C59" s="49" t="s">
        <v>27</v>
      </c>
      <c r="D59" s="288"/>
      <c r="E59" s="168"/>
      <c r="F59" s="360"/>
      <c r="G59" s="47"/>
      <c r="H59" s="162"/>
      <c r="I59" s="163"/>
      <c r="J59" s="5"/>
      <c r="K59" s="40"/>
      <c r="L59" s="95">
        <f t="shared" si="5"/>
        <v>0</v>
      </c>
      <c r="M59" s="172">
        <v>0</v>
      </c>
      <c r="N59" s="40"/>
      <c r="O59" s="95">
        <f t="shared" si="6"/>
        <v>0</v>
      </c>
      <c r="P59" s="172">
        <v>0</v>
      </c>
      <c r="Q59" s="40"/>
      <c r="R59" s="95">
        <f t="shared" si="7"/>
        <v>0</v>
      </c>
      <c r="S59" s="172">
        <v>0</v>
      </c>
      <c r="T59" s="40"/>
      <c r="U59" s="95">
        <f t="shared" si="8"/>
        <v>0</v>
      </c>
      <c r="V59" s="172">
        <v>0</v>
      </c>
      <c r="W59" s="40"/>
      <c r="X59" s="95">
        <f t="shared" si="9"/>
        <v>0</v>
      </c>
      <c r="Y59" s="175">
        <v>0</v>
      </c>
    </row>
    <row r="60" spans="1:25" s="8" customFormat="1" ht="25.5" customHeight="1" x14ac:dyDescent="0.3">
      <c r="A60" s="135">
        <v>10</v>
      </c>
      <c r="B60" s="50" t="s">
        <v>52</v>
      </c>
      <c r="C60" s="76" t="s">
        <v>24</v>
      </c>
      <c r="D60" s="287"/>
      <c r="E60" s="168"/>
      <c r="F60" s="361"/>
      <c r="G60" s="47"/>
      <c r="H60" s="162"/>
      <c r="I60" s="163"/>
      <c r="J60" s="5"/>
      <c r="K60" s="40"/>
      <c r="L60" s="95">
        <f t="shared" si="5"/>
        <v>0</v>
      </c>
      <c r="M60" s="172">
        <v>0</v>
      </c>
      <c r="N60" s="40"/>
      <c r="O60" s="95">
        <f t="shared" si="6"/>
        <v>0</v>
      </c>
      <c r="P60" s="172">
        <v>0</v>
      </c>
      <c r="Q60" s="40"/>
      <c r="R60" s="95">
        <f t="shared" si="7"/>
        <v>0</v>
      </c>
      <c r="S60" s="172">
        <v>0</v>
      </c>
      <c r="T60" s="40"/>
      <c r="U60" s="95">
        <f t="shared" si="8"/>
        <v>0</v>
      </c>
      <c r="V60" s="172">
        <v>0</v>
      </c>
      <c r="W60" s="40"/>
      <c r="X60" s="95">
        <f t="shared" si="9"/>
        <v>0</v>
      </c>
      <c r="Y60" s="175">
        <v>0</v>
      </c>
    </row>
    <row r="61" spans="1:25" s="8" customFormat="1" ht="25.5" customHeight="1" x14ac:dyDescent="0.3">
      <c r="A61" s="135">
        <v>10</v>
      </c>
      <c r="B61" s="50" t="s">
        <v>53</v>
      </c>
      <c r="C61" s="76" t="s">
        <v>24</v>
      </c>
      <c r="D61" s="287"/>
      <c r="E61" s="168"/>
      <c r="F61" s="367">
        <v>9</v>
      </c>
      <c r="G61" s="52"/>
      <c r="H61" s="165"/>
      <c r="I61" s="166"/>
      <c r="J61" s="5"/>
      <c r="K61" s="45"/>
      <c r="L61" s="95">
        <f>IF(OR(K61="",K61=0,K61=B55),0,1)</f>
        <v>0</v>
      </c>
      <c r="M61" s="172">
        <v>0</v>
      </c>
      <c r="N61" s="45"/>
      <c r="O61" s="95">
        <f>IF(OR(N61="",N61=0,N61=B55),0,1)</f>
        <v>0</v>
      </c>
      <c r="P61" s="172">
        <v>0</v>
      </c>
      <c r="Q61" s="45"/>
      <c r="R61" s="95">
        <f>IF(OR(Q61="",Q61=0,Q61=B55),0,1)</f>
        <v>0</v>
      </c>
      <c r="S61" s="172">
        <v>0</v>
      </c>
      <c r="T61" s="45"/>
      <c r="U61" s="95">
        <f>IF(OR(T61="",T61=0,T61=B55),0,1)</f>
        <v>0</v>
      </c>
      <c r="V61" s="172">
        <v>0</v>
      </c>
      <c r="W61" s="45"/>
      <c r="X61" s="95">
        <f>IF(OR(W61="",W61=0,W61=B55),0,1)</f>
        <v>0</v>
      </c>
      <c r="Y61" s="175">
        <v>0</v>
      </c>
    </row>
    <row r="62" spans="1:25" s="8" customFormat="1" ht="25.5" customHeight="1" x14ac:dyDescent="0.3">
      <c r="A62" s="135">
        <v>10</v>
      </c>
      <c r="B62" s="48" t="s">
        <v>187</v>
      </c>
      <c r="C62" s="115" t="s">
        <v>27</v>
      </c>
      <c r="D62" s="311"/>
      <c r="E62" s="168"/>
      <c r="F62" s="368"/>
      <c r="G62" s="52"/>
      <c r="H62" s="165"/>
      <c r="I62" s="166"/>
      <c r="J62" s="5"/>
      <c r="K62" s="45"/>
      <c r="L62" s="95">
        <f>IF(OR(K62="",K62=0,K62=B55),0,1)</f>
        <v>0</v>
      </c>
      <c r="M62" s="172">
        <v>0</v>
      </c>
      <c r="N62" s="45"/>
      <c r="O62" s="95">
        <f>IF(OR(N62="",N62=0,N62=B55),0,1)</f>
        <v>0</v>
      </c>
      <c r="P62" s="172">
        <v>0</v>
      </c>
      <c r="Q62" s="45"/>
      <c r="R62" s="95">
        <f>IF(OR(Q62="",Q62=0,Q62=B55),0,1)</f>
        <v>0</v>
      </c>
      <c r="S62" s="172">
        <v>0</v>
      </c>
      <c r="T62" s="45"/>
      <c r="U62" s="95">
        <f>IF(OR(T62="",T62=0,T62=B55),0,1)</f>
        <v>0</v>
      </c>
      <c r="V62" s="172">
        <v>0</v>
      </c>
      <c r="W62" s="45"/>
      <c r="X62" s="95">
        <f>IF(OR(W62="",W62=0,W62=B55),0,1)</f>
        <v>0</v>
      </c>
      <c r="Y62" s="175">
        <v>0</v>
      </c>
    </row>
    <row r="63" spans="1:25" s="8" customFormat="1" ht="25.5" customHeight="1" x14ac:dyDescent="0.3">
      <c r="A63" s="135">
        <v>10</v>
      </c>
      <c r="B63" s="48" t="s">
        <v>188</v>
      </c>
      <c r="C63" s="115" t="s">
        <v>27</v>
      </c>
      <c r="D63" s="311"/>
      <c r="E63" s="168"/>
      <c r="F63" s="368"/>
      <c r="G63" s="52"/>
      <c r="H63" s="165"/>
      <c r="I63" s="166"/>
      <c r="J63" s="5"/>
      <c r="K63" s="45"/>
      <c r="L63" s="95">
        <f>IF(OR(K63="",K63=0,K63=B55),0,1)</f>
        <v>0</v>
      </c>
      <c r="M63" s="172">
        <v>0</v>
      </c>
      <c r="N63" s="45"/>
      <c r="O63" s="95">
        <f>IF(OR(N63="",N63=0,N63=B55),0,1)</f>
        <v>0</v>
      </c>
      <c r="P63" s="172">
        <v>0</v>
      </c>
      <c r="Q63" s="45"/>
      <c r="R63" s="95">
        <f>IF(OR(Q63="",Q63=0,Q63=B55),0,1)</f>
        <v>0</v>
      </c>
      <c r="S63" s="172">
        <v>0</v>
      </c>
      <c r="T63" s="45"/>
      <c r="U63" s="95">
        <f>IF(OR(T63="",T63=0,T63=B55),0,1)</f>
        <v>0</v>
      </c>
      <c r="V63" s="172">
        <v>0</v>
      </c>
      <c r="W63" s="45"/>
      <c r="X63" s="95">
        <f>IF(OR(W63="",W63=0,W63=B55),0,1)</f>
        <v>0</v>
      </c>
      <c r="Y63" s="175">
        <v>0</v>
      </c>
    </row>
    <row r="64" spans="1:25" s="8" customFormat="1" ht="25.5" customHeight="1" x14ac:dyDescent="0.3">
      <c r="A64" s="180">
        <v>10</v>
      </c>
      <c r="B64" s="233" t="s">
        <v>54</v>
      </c>
      <c r="C64" s="234" t="s">
        <v>24</v>
      </c>
      <c r="D64" s="312"/>
      <c r="E64" s="168"/>
      <c r="F64" s="369"/>
      <c r="G64" s="52"/>
      <c r="H64" s="165"/>
      <c r="I64" s="166"/>
      <c r="J64" s="5"/>
      <c r="K64" s="45"/>
      <c r="L64" s="95">
        <f>IF(OR(K64="",K64=0,K64=B55),0,1)</f>
        <v>0</v>
      </c>
      <c r="M64" s="172">
        <v>0</v>
      </c>
      <c r="N64" s="45"/>
      <c r="O64" s="95">
        <f>IF(OR(N64="",N64=0,N64=B55),0,1)</f>
        <v>0</v>
      </c>
      <c r="P64" s="172">
        <v>0</v>
      </c>
      <c r="Q64" s="45"/>
      <c r="R64" s="95">
        <f>IF(OR(Q64="",Q64=0,Q64=B55),0,1)</f>
        <v>0</v>
      </c>
      <c r="S64" s="172">
        <v>0</v>
      </c>
      <c r="T64" s="45"/>
      <c r="U64" s="95">
        <f>IF(OR(T64="",T64=0,T64=B55),0,1)</f>
        <v>0</v>
      </c>
      <c r="V64" s="172">
        <v>0</v>
      </c>
      <c r="W64" s="45"/>
      <c r="X64" s="95">
        <f>IF(OR(W64="",W64=0,W64=B55),0,1)</f>
        <v>0</v>
      </c>
      <c r="Y64" s="175">
        <v>0</v>
      </c>
    </row>
    <row r="65" spans="1:25" s="8" customFormat="1" ht="30" customHeight="1" x14ac:dyDescent="0.3">
      <c r="A65" s="168"/>
      <c r="B65" s="168"/>
      <c r="C65" s="236"/>
      <c r="D65" s="236"/>
      <c r="E65" s="168"/>
      <c r="F65" s="345">
        <v>10</v>
      </c>
      <c r="G65" s="51" t="s">
        <v>123</v>
      </c>
      <c r="H65" s="53" t="s">
        <v>204</v>
      </c>
      <c r="I65" s="76"/>
      <c r="J65" s="5"/>
      <c r="K65" s="53"/>
      <c r="L65" s="95">
        <f>IF(OR(K65="",K65=0,K65=B59,K65=B62,K65=B63),0,1)</f>
        <v>0</v>
      </c>
      <c r="M65" s="172">
        <v>0</v>
      </c>
      <c r="N65" s="53"/>
      <c r="O65" s="95">
        <f>IF(OR(N65="",N65=0,N65=B59,N65=B62,N65=B63),0,1)</f>
        <v>0</v>
      </c>
      <c r="P65" s="172">
        <v>0</v>
      </c>
      <c r="Q65" s="53"/>
      <c r="R65" s="95">
        <f>IF(OR(Q65="",Q65=0,Q65=B59,Q65=B62,Q65=B63),0,1)</f>
        <v>0</v>
      </c>
      <c r="S65" s="172">
        <v>0</v>
      </c>
      <c r="T65" s="53"/>
      <c r="U65" s="95">
        <f>IF(OR(T65="",T65=0,T65=B59,T65=B62,T65=B63),0,1)</f>
        <v>0</v>
      </c>
      <c r="V65" s="172">
        <v>0</v>
      </c>
      <c r="W65" s="53"/>
      <c r="X65" s="95">
        <f>IF(OR(W65="",W65=0,W65=B59,W65=B62,W65=B63),0,1)</f>
        <v>0</v>
      </c>
      <c r="Y65" s="175">
        <v>0</v>
      </c>
    </row>
    <row r="66" spans="1:25" s="8" customFormat="1" ht="27.75" customHeight="1" x14ac:dyDescent="0.3">
      <c r="A66" s="168"/>
      <c r="B66" s="187" t="s">
        <v>14</v>
      </c>
      <c r="C66" s="235" t="s">
        <v>55</v>
      </c>
      <c r="D66" s="235" t="s">
        <v>56</v>
      </c>
      <c r="E66" s="168"/>
      <c r="F66" s="346"/>
      <c r="G66" s="51" t="s">
        <v>124</v>
      </c>
      <c r="H66" s="53" t="s">
        <v>205</v>
      </c>
      <c r="I66" s="76"/>
      <c r="J66" s="5"/>
      <c r="K66" s="53"/>
      <c r="L66" s="95">
        <f>IF(OR(K66="",K66=0,K66=B59,K66=B62,K66=B63),0,1)</f>
        <v>0</v>
      </c>
      <c r="M66" s="172">
        <v>0</v>
      </c>
      <c r="N66" s="53"/>
      <c r="O66" s="95">
        <f>IF(OR(N66="",N66=0,N66=B59,N66=B62,N66=B63),0,1)</f>
        <v>0</v>
      </c>
      <c r="P66" s="172">
        <v>0</v>
      </c>
      <c r="Q66" s="53"/>
      <c r="R66" s="95">
        <f>IF(OR(Q66="",Q66=0,Q66=E59,Q66=E62,Q66=E63),0,1)</f>
        <v>0</v>
      </c>
      <c r="S66" s="172">
        <v>0</v>
      </c>
      <c r="T66" s="53"/>
      <c r="U66" s="95">
        <f>IF(OR(T66="",T66=0,T66=B59,T66=B62,T66=B63),0,1)</f>
        <v>0</v>
      </c>
      <c r="V66" s="172">
        <v>0</v>
      </c>
      <c r="W66" s="53"/>
      <c r="X66" s="95">
        <f>IF(OR(W66="",W66=0,W66=B59,W66=B62,W66=B63),0,1)</f>
        <v>0</v>
      </c>
      <c r="Y66" s="175">
        <v>0</v>
      </c>
    </row>
    <row r="67" spans="1:25" s="8" customFormat="1" ht="27.75" customHeight="1" x14ac:dyDescent="0.3">
      <c r="A67" s="168"/>
      <c r="B67" s="178" t="s">
        <v>215</v>
      </c>
      <c r="C67" s="188">
        <v>30</v>
      </c>
      <c r="D67" s="189">
        <f>COUNTIFS(D24:D64,"X",C24:C64,"Mejora continua")</f>
        <v>0</v>
      </c>
      <c r="E67" s="168"/>
      <c r="F67" s="346"/>
      <c r="G67" s="51" t="s">
        <v>99</v>
      </c>
      <c r="H67" s="53" t="s">
        <v>206</v>
      </c>
      <c r="I67" s="76"/>
      <c r="J67" s="5"/>
      <c r="K67" s="53"/>
      <c r="L67" s="95">
        <f>IF(OR(K67="",K67=0,K67=B59,K67=B62,K67=B63),0,1)</f>
        <v>0</v>
      </c>
      <c r="M67" s="172">
        <v>0</v>
      </c>
      <c r="N67" s="53"/>
      <c r="O67" s="95">
        <f>IF(OR(N67="",N67=0,N67=B59,N67=B62,N67=B63),0,1)</f>
        <v>0</v>
      </c>
      <c r="P67" s="172">
        <v>0</v>
      </c>
      <c r="Q67" s="53"/>
      <c r="R67" s="95">
        <f>IF(OR(Q67="",Q67=0,Q67=E59,Q67=E62,Q67=E63),0,1)</f>
        <v>0</v>
      </c>
      <c r="S67" s="172">
        <v>0</v>
      </c>
      <c r="T67" s="53"/>
      <c r="U67" s="95">
        <f>IF(OR(T67="",T67=0,T67=B59,T67=B62,T67=B63),0,1)</f>
        <v>0</v>
      </c>
      <c r="V67" s="172">
        <v>0</v>
      </c>
      <c r="W67" s="53"/>
      <c r="X67" s="95">
        <f>IF(OR(W67="",W67=0,W67=B59,W67=B62,W67=B63),0,1)</f>
        <v>0</v>
      </c>
      <c r="Y67" s="175">
        <v>0</v>
      </c>
    </row>
    <row r="68" spans="1:25" s="8" customFormat="1" ht="27.75" customHeight="1" x14ac:dyDescent="0.3">
      <c r="A68" s="168"/>
      <c r="B68" s="178" t="s">
        <v>216</v>
      </c>
      <c r="C68" s="188">
        <v>11</v>
      </c>
      <c r="D68" s="189">
        <f>COUNTIFS(D25:D64,"X",C25:C64,"Camaleón")</f>
        <v>0</v>
      </c>
      <c r="E68" s="168"/>
      <c r="F68" s="346"/>
      <c r="G68" s="51" t="s">
        <v>125</v>
      </c>
      <c r="H68" s="53" t="s">
        <v>207</v>
      </c>
      <c r="I68" s="76"/>
      <c r="J68" s="5"/>
      <c r="K68" s="53"/>
      <c r="L68" s="95">
        <f>IF(OR(K68="",K68=0,K68=B59,K68=B62,K68=B63),0,1)</f>
        <v>0</v>
      </c>
      <c r="M68" s="172">
        <v>0</v>
      </c>
      <c r="N68" s="53"/>
      <c r="O68" s="95">
        <f>IF(OR(N68="",N68=0,N68=B59,N68=B62,N68=B63),0,1)</f>
        <v>0</v>
      </c>
      <c r="P68" s="172">
        <v>0</v>
      </c>
      <c r="Q68" s="53"/>
      <c r="R68" s="95">
        <f>IF(OR(Q68="",Q68=0,Q68=E59,Q68=E62,Q68=E63),0,1)</f>
        <v>0</v>
      </c>
      <c r="S68" s="172">
        <v>0</v>
      </c>
      <c r="T68" s="53"/>
      <c r="U68" s="95">
        <f>IF(OR(T68="",T68=0,T68=B59,T68=B62,T68=B63),0,1)</f>
        <v>0</v>
      </c>
      <c r="V68" s="172">
        <v>0</v>
      </c>
      <c r="W68" s="53"/>
      <c r="X68" s="95">
        <f>IF(OR(W68="",W68=0,W68=B59,W68=B62,W68=B63),0,1)</f>
        <v>0</v>
      </c>
      <c r="Y68" s="175">
        <v>0</v>
      </c>
    </row>
    <row r="69" spans="1:25" s="8" customFormat="1" ht="27.75" customHeight="1" x14ac:dyDescent="0.3">
      <c r="A69" s="168"/>
      <c r="B69" s="178" t="s">
        <v>148</v>
      </c>
      <c r="C69" s="188">
        <v>29</v>
      </c>
      <c r="D69" s="189">
        <f>COUNTIFS(I24:I70,"X")</f>
        <v>0</v>
      </c>
      <c r="E69" s="168"/>
      <c r="F69" s="346"/>
      <c r="G69" s="51" t="s">
        <v>100</v>
      </c>
      <c r="H69" s="53" t="s">
        <v>208</v>
      </c>
      <c r="I69" s="76"/>
      <c r="J69" s="5"/>
      <c r="K69" s="53"/>
      <c r="L69" s="95">
        <f>IF(OR(K69="",K69=0,K69=B59,K69=B62,K69=B63),0,1)</f>
        <v>0</v>
      </c>
      <c r="M69" s="172">
        <v>0</v>
      </c>
      <c r="N69" s="53"/>
      <c r="O69" s="95">
        <f>IF(OR(N69="",N69=0,N69=B59,N69=B62,N69=B63),0,1)</f>
        <v>0</v>
      </c>
      <c r="P69" s="172">
        <v>0</v>
      </c>
      <c r="Q69" s="53"/>
      <c r="R69" s="95">
        <f>IF(OR(Q69="",Q69=0,Q69=E59,Q69=E62,Q69=E63),0,1)</f>
        <v>0</v>
      </c>
      <c r="S69" s="172">
        <v>0</v>
      </c>
      <c r="T69" s="53"/>
      <c r="U69" s="95">
        <f>IF(OR(T69="",T69=0,T69=B59,T69=B62,T69=B63),0,1)</f>
        <v>0</v>
      </c>
      <c r="V69" s="172">
        <v>0</v>
      </c>
      <c r="W69" s="53"/>
      <c r="X69" s="95">
        <f>IF(OR(W69="",W69=0,W69=B59,W69=B62,W69=B63),0,1)</f>
        <v>0</v>
      </c>
      <c r="Y69" s="175">
        <v>0</v>
      </c>
    </row>
    <row r="70" spans="1:25" s="8" customFormat="1" ht="24" customHeight="1" x14ac:dyDescent="0.35">
      <c r="A70" s="168"/>
      <c r="B70" s="294" t="s">
        <v>217</v>
      </c>
      <c r="C70" s="235">
        <f>SUM(C67:C69)</f>
        <v>70</v>
      </c>
      <c r="D70" s="235">
        <f>SUM(D67:D69)</f>
        <v>0</v>
      </c>
      <c r="E70" s="169"/>
      <c r="F70" s="347"/>
      <c r="G70" s="121" t="s">
        <v>101</v>
      </c>
      <c r="H70" s="122" t="s">
        <v>209</v>
      </c>
      <c r="I70" s="136"/>
      <c r="J70" s="5"/>
      <c r="K70" s="122"/>
      <c r="L70" s="123">
        <f>IF(OR(K70="",K70=0,K70=B59,K70=B62,K70=B63),0,1)</f>
        <v>0</v>
      </c>
      <c r="M70" s="173">
        <v>0</v>
      </c>
      <c r="N70" s="122"/>
      <c r="O70" s="123">
        <f>IF(OR(N70="",N70=0,N70=B59,N70=B62,N70=B63),0,1)</f>
        <v>0</v>
      </c>
      <c r="P70" s="173">
        <v>0</v>
      </c>
      <c r="Q70" s="122"/>
      <c r="R70" s="123">
        <f>IF(OR(Q70="",Q70=0,Q70=E59,Q70=E62,Q70=E63),0,1)</f>
        <v>0</v>
      </c>
      <c r="S70" s="173">
        <v>0</v>
      </c>
      <c r="T70" s="122"/>
      <c r="U70" s="123">
        <f>IF(OR(T70="",T70=0,T70=B59,T70=B62,T70=B63),0,1)</f>
        <v>0</v>
      </c>
      <c r="V70" s="173">
        <v>0</v>
      </c>
      <c r="W70" s="122"/>
      <c r="X70" s="123">
        <f>IF(OR(W70="",W70=0,W70=B59,W70=B62,W70=B63),0,1)</f>
        <v>0</v>
      </c>
      <c r="Y70" s="176">
        <v>0</v>
      </c>
    </row>
    <row r="71" spans="1:25" x14ac:dyDescent="0.3">
      <c r="J71" s="5"/>
    </row>
    <row r="72" spans="1:25" x14ac:dyDescent="0.3">
      <c r="J72" s="5"/>
    </row>
  </sheetData>
  <mergeCells count="46">
    <mergeCell ref="B1:F1"/>
    <mergeCell ref="B3:F3"/>
    <mergeCell ref="F20:F23"/>
    <mergeCell ref="F61:F64"/>
    <mergeCell ref="F33:F36"/>
    <mergeCell ref="F37:F41"/>
    <mergeCell ref="F42:F46"/>
    <mergeCell ref="F47:F51"/>
    <mergeCell ref="F52:F56"/>
    <mergeCell ref="B6:F7"/>
    <mergeCell ref="B8:F8"/>
    <mergeCell ref="B9:F9"/>
    <mergeCell ref="B10:F12"/>
    <mergeCell ref="F65:F70"/>
    <mergeCell ref="F24:F29"/>
    <mergeCell ref="X21:Y21"/>
    <mergeCell ref="H21:H22"/>
    <mergeCell ref="I21:I23"/>
    <mergeCell ref="K21:K22"/>
    <mergeCell ref="L21:M21"/>
    <mergeCell ref="N21:N22"/>
    <mergeCell ref="W21:W22"/>
    <mergeCell ref="O21:P21"/>
    <mergeCell ref="Q21:Q22"/>
    <mergeCell ref="R21:S21"/>
    <mergeCell ref="T21:T22"/>
    <mergeCell ref="U21:V21"/>
    <mergeCell ref="F57:F60"/>
    <mergeCell ref="F30:F32"/>
    <mergeCell ref="I6:I8"/>
    <mergeCell ref="H20:I20"/>
    <mergeCell ref="R10:S10"/>
    <mergeCell ref="X10:Y10"/>
    <mergeCell ref="R11:S11"/>
    <mergeCell ref="X11:Y11"/>
    <mergeCell ref="X13:Y13"/>
    <mergeCell ref="X14:Y14"/>
    <mergeCell ref="K20:Y20"/>
    <mergeCell ref="Q10:Q11"/>
    <mergeCell ref="W10:W11"/>
    <mergeCell ref="W13:W14"/>
    <mergeCell ref="A20:A23"/>
    <mergeCell ref="B20:B23"/>
    <mergeCell ref="C20:C23"/>
    <mergeCell ref="D20:D23"/>
    <mergeCell ref="B13:F14"/>
  </mergeCells>
  <conditionalFormatting sqref="N30:N32">
    <cfRule type="containsText" dxfId="392" priority="325" operator="containsText" text="2.3. Specific training for each position (Ch)">
      <formula>NOT(ISERROR(SEARCH("2.3. Specific training for each position (Ch)",N30)))</formula>
    </cfRule>
  </conditionalFormatting>
  <conditionalFormatting sqref="Q30:Q32">
    <cfRule type="containsText" dxfId="391" priority="311" operator="containsText" text="2.3. Specific training for each position (Ch)">
      <formula>NOT(ISERROR(SEARCH("2.3. Specific training for each position (Ch)",Q30)))</formula>
    </cfRule>
  </conditionalFormatting>
  <conditionalFormatting sqref="T30:T32">
    <cfRule type="containsText" dxfId="390" priority="297" operator="containsText" text="2.3. Specific training for each position (Ch)">
      <formula>NOT(ISERROR(SEARCH("2.3. Specific training for each position (Ch)",T30)))</formula>
    </cfRule>
  </conditionalFormatting>
  <conditionalFormatting sqref="W30:W32">
    <cfRule type="containsText" dxfId="389" priority="283" operator="containsText" text="2.3. Specific training for each position (Ch)">
      <formula>NOT(ISERROR(SEARCH("2.3. Specific training for each position (Ch)",W30)))</formula>
    </cfRule>
  </conditionalFormatting>
  <conditionalFormatting sqref="Z10">
    <cfRule type="iconSet" priority="269">
      <iconSet iconSet="3Symbols2">
        <cfvo type="percent" val="0"/>
        <cfvo type="num" val="10"/>
        <cfvo type="num" val="12"/>
      </iconSet>
    </cfRule>
  </conditionalFormatting>
  <conditionalFormatting sqref="L43:M70 L25:M36 M28:M70">
    <cfRule type="duplicateValues" dxfId="388" priority="255"/>
  </conditionalFormatting>
  <conditionalFormatting sqref="L43:M70 L25:M36 M28:M70">
    <cfRule type="duplicateValues" dxfId="387" priority="254"/>
  </conditionalFormatting>
  <conditionalFormatting sqref="K37">
    <cfRule type="containsText" dxfId="386" priority="252" operator="containsText" text="4.2. Covering health and safety of employees and their families (Ch)">
      <formula>NOT(ISERROR(SEARCH("4.2. Covering health and safety of employees and their families (Ch)",K37)))</formula>
    </cfRule>
  </conditionalFormatting>
  <conditionalFormatting sqref="N37">
    <cfRule type="containsText" dxfId="385" priority="250" operator="containsText" text="4.2. Covering health and safety of employees and their families (Ch)">
      <formula>NOT(ISERROR(SEARCH("4.2. Covering health and safety of employees and their families (Ch)",N37)))</formula>
    </cfRule>
  </conditionalFormatting>
  <conditionalFormatting sqref="Q37">
    <cfRule type="containsText" dxfId="384" priority="248" operator="containsText" text="4.2. Covering health and safety of employees and their families (Ch)">
      <formula>NOT(ISERROR(SEARCH("4.2. Covering health and safety of employees and their families (Ch)",Q37)))</formula>
    </cfRule>
  </conditionalFormatting>
  <conditionalFormatting sqref="T37">
    <cfRule type="containsText" dxfId="383" priority="246" operator="containsText" text="4.2. Covering health and safety of employees and their families (Ch)">
      <formula>NOT(ISERROR(SEARCH("4.2. Covering health and safety of employees and their families (Ch)",T37)))</formula>
    </cfRule>
  </conditionalFormatting>
  <conditionalFormatting sqref="W37">
    <cfRule type="containsText" dxfId="382" priority="244" operator="containsText" text="4.2. Covering health and safety of employees and their families (Ch)">
      <formula>NOT(ISERROR(SEARCH("4.2. Covering health and safety of employees and their families (Ch)",W37)))</formula>
    </cfRule>
  </conditionalFormatting>
  <conditionalFormatting sqref="K37 N37:W37">
    <cfRule type="duplicateValues" dxfId="381" priority="253"/>
  </conditionalFormatting>
  <conditionalFormatting sqref="K37 N37:W37">
    <cfRule type="duplicateValues" dxfId="380" priority="242"/>
  </conditionalFormatting>
  <conditionalFormatting sqref="K42">
    <cfRule type="duplicateValues" dxfId="379" priority="225"/>
  </conditionalFormatting>
  <conditionalFormatting sqref="L43:L46 R42:R46 U42:U46 O43:O46 K42:W42">
    <cfRule type="duplicateValues" dxfId="378" priority="241"/>
  </conditionalFormatting>
  <conditionalFormatting sqref="L43:L46 R42:R46 U42:U46 O43:O46 K42:W42">
    <cfRule type="duplicateValues" dxfId="377" priority="224"/>
  </conditionalFormatting>
  <conditionalFormatting sqref="X42">
    <cfRule type="duplicateValues" dxfId="376" priority="223"/>
  </conditionalFormatting>
  <conditionalFormatting sqref="X42">
    <cfRule type="duplicateValues" dxfId="375" priority="222"/>
  </conditionalFormatting>
  <conditionalFormatting sqref="Y42">
    <cfRule type="duplicateValues" dxfId="374" priority="221"/>
  </conditionalFormatting>
  <conditionalFormatting sqref="Y42">
    <cfRule type="duplicateValues" dxfId="373" priority="220"/>
  </conditionalFormatting>
  <conditionalFormatting sqref="L37:M41">
    <cfRule type="duplicateValues" dxfId="372" priority="218"/>
  </conditionalFormatting>
  <conditionalFormatting sqref="L37:M41">
    <cfRule type="duplicateValues" dxfId="371" priority="217"/>
  </conditionalFormatting>
  <conditionalFormatting sqref="K25:Y70">
    <cfRule type="duplicateValues" dxfId="370" priority="202"/>
    <cfRule type="duplicateValues" dxfId="369" priority="216"/>
  </conditionalFormatting>
  <conditionalFormatting sqref="L52:L56">
    <cfRule type="duplicateValues" dxfId="368" priority="206"/>
  </conditionalFormatting>
  <conditionalFormatting sqref="L52:L56">
    <cfRule type="duplicateValues" dxfId="367" priority="205"/>
  </conditionalFormatting>
  <conditionalFormatting sqref="L52:L56">
    <cfRule type="containsText" dxfId="366" priority="204" operator="containsText" text="5.2. Harvest that can be permanently sustained.(CHC)">
      <formula>NOT(ISERROR(SEARCH("5.2. Harvest that can be permanently sustained.(CHC)",L52)))</formula>
    </cfRule>
  </conditionalFormatting>
  <conditionalFormatting sqref="O25:P36 O43:P70">
    <cfRule type="duplicateValues" dxfId="365" priority="197"/>
  </conditionalFormatting>
  <conditionalFormatting sqref="O25:P36 O43:P70">
    <cfRule type="duplicateValues" dxfId="364" priority="196"/>
  </conditionalFormatting>
  <conditionalFormatting sqref="O37:P41">
    <cfRule type="duplicateValues" dxfId="363" priority="195"/>
  </conditionalFormatting>
  <conditionalFormatting sqref="O37:P41">
    <cfRule type="duplicateValues" dxfId="362" priority="194"/>
  </conditionalFormatting>
  <conditionalFormatting sqref="O52:O56">
    <cfRule type="duplicateValues" dxfId="361" priority="193"/>
  </conditionalFormatting>
  <conditionalFormatting sqref="O52:O56">
    <cfRule type="duplicateValues" dxfId="360" priority="192"/>
  </conditionalFormatting>
  <conditionalFormatting sqref="O52:O56">
    <cfRule type="containsText" dxfId="359" priority="191" operator="containsText" text="5.2. Harvest that can be permanently sustained.(CHC)">
      <formula>NOT(ISERROR(SEARCH("5.2. Harvest that can be permanently sustained.(CHC)",O52)))</formula>
    </cfRule>
  </conditionalFormatting>
  <conditionalFormatting sqref="L57:L60">
    <cfRule type="duplicateValues" dxfId="358" priority="189"/>
  </conditionalFormatting>
  <conditionalFormatting sqref="L57:L60">
    <cfRule type="duplicateValues" dxfId="357" priority="188"/>
  </conditionalFormatting>
  <conditionalFormatting sqref="R43:R70 R25:R36">
    <cfRule type="duplicateValues" dxfId="356" priority="184"/>
  </conditionalFormatting>
  <conditionalFormatting sqref="R43:R70 R25:R36">
    <cfRule type="duplicateValues" dxfId="355" priority="183"/>
  </conditionalFormatting>
  <conditionalFormatting sqref="R37:R41">
    <cfRule type="duplicateValues" dxfId="354" priority="182"/>
  </conditionalFormatting>
  <conditionalFormatting sqref="R37:R41">
    <cfRule type="duplicateValues" dxfId="353" priority="181"/>
  </conditionalFormatting>
  <conditionalFormatting sqref="R52:R56">
    <cfRule type="duplicateValues" dxfId="352" priority="180"/>
  </conditionalFormatting>
  <conditionalFormatting sqref="R52:R56">
    <cfRule type="duplicateValues" dxfId="351" priority="179"/>
  </conditionalFormatting>
  <conditionalFormatting sqref="R52:R56">
    <cfRule type="containsText" dxfId="350" priority="178" operator="containsText" text="5.2. Harvest that can be permanently sustained.(CHC)">
      <formula>NOT(ISERROR(SEARCH("5.2. Harvest that can be permanently sustained.(CHC)",R52)))</formula>
    </cfRule>
  </conditionalFormatting>
  <conditionalFormatting sqref="R43:S70 R25:S36">
    <cfRule type="duplicateValues" dxfId="349" priority="173"/>
  </conditionalFormatting>
  <conditionalFormatting sqref="R43:S70 R25:S36">
    <cfRule type="duplicateValues" dxfId="348" priority="172"/>
  </conditionalFormatting>
  <conditionalFormatting sqref="R37:S41">
    <cfRule type="duplicateValues" dxfId="347" priority="171"/>
  </conditionalFormatting>
  <conditionalFormatting sqref="R37:S41">
    <cfRule type="duplicateValues" dxfId="346" priority="170"/>
  </conditionalFormatting>
  <conditionalFormatting sqref="R52:R56">
    <cfRule type="duplicateValues" dxfId="345" priority="169"/>
  </conditionalFormatting>
  <conditionalFormatting sqref="R52:R56">
    <cfRule type="duplicateValues" dxfId="344" priority="168"/>
  </conditionalFormatting>
  <conditionalFormatting sqref="R52:R56">
    <cfRule type="containsText" dxfId="343" priority="167" operator="containsText" text="5.2. Harvest that can be permanently sustained.(CHC)">
      <formula>NOT(ISERROR(SEARCH("5.2. Harvest that can be permanently sustained.(CHC)",R52)))</formula>
    </cfRule>
  </conditionalFormatting>
  <conditionalFormatting sqref="R65:S70">
    <cfRule type="duplicateValues" dxfId="342" priority="162"/>
  </conditionalFormatting>
  <conditionalFormatting sqref="R65:S70">
    <cfRule type="duplicateValues" dxfId="341" priority="161"/>
  </conditionalFormatting>
  <conditionalFormatting sqref="U43:U70 U25:U36">
    <cfRule type="duplicateValues" dxfId="340" priority="156"/>
  </conditionalFormatting>
  <conditionalFormatting sqref="U43:U70 U25:U36">
    <cfRule type="duplicateValues" dxfId="339" priority="155"/>
  </conditionalFormatting>
  <conditionalFormatting sqref="U37:U41">
    <cfRule type="duplicateValues" dxfId="338" priority="154"/>
  </conditionalFormatting>
  <conditionalFormatting sqref="U37:U41">
    <cfRule type="duplicateValues" dxfId="337" priority="153"/>
  </conditionalFormatting>
  <conditionalFormatting sqref="U52:U56">
    <cfRule type="duplicateValues" dxfId="336" priority="152"/>
  </conditionalFormatting>
  <conditionalFormatting sqref="U52:U56">
    <cfRule type="duplicateValues" dxfId="335" priority="151"/>
  </conditionalFormatting>
  <conditionalFormatting sqref="U52:U56">
    <cfRule type="containsText" dxfId="334" priority="150" operator="containsText" text="5.2. Harvest that can be permanently sustained.(CHC)">
      <formula>NOT(ISERROR(SEARCH("5.2. Harvest that can be permanently sustained.(CHC)",U52)))</formula>
    </cfRule>
  </conditionalFormatting>
  <conditionalFormatting sqref="U43:V70 U25:V36">
    <cfRule type="duplicateValues" dxfId="333" priority="145"/>
  </conditionalFormatting>
  <conditionalFormatting sqref="U43:V70 U25:V36">
    <cfRule type="duplicateValues" dxfId="332" priority="144"/>
  </conditionalFormatting>
  <conditionalFormatting sqref="U37:V41">
    <cfRule type="duplicateValues" dxfId="331" priority="143"/>
  </conditionalFormatting>
  <conditionalFormatting sqref="U37:V41">
    <cfRule type="duplicateValues" dxfId="330" priority="142"/>
  </conditionalFormatting>
  <conditionalFormatting sqref="U52:U56">
    <cfRule type="duplicateValues" dxfId="329" priority="141"/>
  </conditionalFormatting>
  <conditionalFormatting sqref="U52:U56">
    <cfRule type="duplicateValues" dxfId="328" priority="140"/>
  </conditionalFormatting>
  <conditionalFormatting sqref="U52:U56">
    <cfRule type="containsText" dxfId="327" priority="139" operator="containsText" text="5.2. Harvest that can be permanently sustained.(CHC)">
      <formula>NOT(ISERROR(SEARCH("5.2. Harvest that can be permanently sustained.(CHC)",U52)))</formula>
    </cfRule>
  </conditionalFormatting>
  <conditionalFormatting sqref="U65:V70">
    <cfRule type="duplicateValues" dxfId="326" priority="134"/>
  </conditionalFormatting>
  <conditionalFormatting sqref="U65:V70">
    <cfRule type="duplicateValues" dxfId="325" priority="133"/>
  </conditionalFormatting>
  <conditionalFormatting sqref="X37:Y37">
    <cfRule type="duplicateValues" dxfId="324" priority="131"/>
  </conditionalFormatting>
  <conditionalFormatting sqref="X37:Y37">
    <cfRule type="duplicateValues" dxfId="323" priority="130"/>
  </conditionalFormatting>
  <conditionalFormatting sqref="X42:Y42 X43:X46">
    <cfRule type="duplicateValues" dxfId="322" priority="129"/>
  </conditionalFormatting>
  <conditionalFormatting sqref="X42:Y42 X43:X46">
    <cfRule type="duplicateValues" dxfId="321" priority="128"/>
  </conditionalFormatting>
  <conditionalFormatting sqref="X42:Y46">
    <cfRule type="containsText" dxfId="320" priority="127" operator="containsText" text="5.2. Harvest that can be permanently sustained.(CHC)">
      <formula>NOT(ISERROR(SEARCH("5.2. Harvest that can be permanently sustained.(CHC)",X42)))</formula>
    </cfRule>
  </conditionalFormatting>
  <conditionalFormatting sqref="X43:X70 X25:X36">
    <cfRule type="duplicateValues" dxfId="319" priority="122"/>
  </conditionalFormatting>
  <conditionalFormatting sqref="X43:X70 X25:X36">
    <cfRule type="duplicateValues" dxfId="318" priority="121"/>
  </conditionalFormatting>
  <conditionalFormatting sqref="X37:X41">
    <cfRule type="duplicateValues" dxfId="317" priority="120"/>
  </conditionalFormatting>
  <conditionalFormatting sqref="X37:X41">
    <cfRule type="duplicateValues" dxfId="316" priority="119"/>
  </conditionalFormatting>
  <conditionalFormatting sqref="X52:X56">
    <cfRule type="duplicateValues" dxfId="315" priority="118"/>
  </conditionalFormatting>
  <conditionalFormatting sqref="X52:X56">
    <cfRule type="duplicateValues" dxfId="314" priority="117"/>
  </conditionalFormatting>
  <conditionalFormatting sqref="X52:X56">
    <cfRule type="containsText" dxfId="313" priority="116" operator="containsText" text="5.2. Harvest that can be permanently sustained.(CHC)">
      <formula>NOT(ISERROR(SEARCH("5.2. Harvest that can be permanently sustained.(CHC)",X52)))</formula>
    </cfRule>
  </conditionalFormatting>
  <conditionalFormatting sqref="X43:Y70 X25:Y36">
    <cfRule type="duplicateValues" dxfId="312" priority="111"/>
  </conditionalFormatting>
  <conditionalFormatting sqref="X43:Y70 X25:Y36">
    <cfRule type="duplicateValues" dxfId="311" priority="110"/>
  </conditionalFormatting>
  <conditionalFormatting sqref="X37:Y41">
    <cfRule type="duplicateValues" dxfId="310" priority="109"/>
  </conditionalFormatting>
  <conditionalFormatting sqref="X37:Y41">
    <cfRule type="duplicateValues" dxfId="309" priority="108"/>
  </conditionalFormatting>
  <conditionalFormatting sqref="X52:X56">
    <cfRule type="duplicateValues" dxfId="308" priority="107"/>
  </conditionalFormatting>
  <conditionalFormatting sqref="X52:X56">
    <cfRule type="duplicateValues" dxfId="307" priority="106"/>
  </conditionalFormatting>
  <conditionalFormatting sqref="X52:X56">
    <cfRule type="containsText" dxfId="306" priority="105" operator="containsText" text="5.2. Harvest that can be permanently sustained.(CHC)">
      <formula>NOT(ISERROR(SEARCH("5.2. Harvest that can be permanently sustained.(CHC)",X52)))</formula>
    </cfRule>
  </conditionalFormatting>
  <conditionalFormatting sqref="X65:Y70">
    <cfRule type="duplicateValues" dxfId="305" priority="100"/>
  </conditionalFormatting>
  <conditionalFormatting sqref="X65:Y70">
    <cfRule type="duplicateValues" dxfId="304" priority="99"/>
  </conditionalFormatting>
  <conditionalFormatting sqref="Y12">
    <cfRule type="cellIs" dxfId="303" priority="85" operator="lessThan">
      <formula>0.5</formula>
    </cfRule>
  </conditionalFormatting>
  <conditionalFormatting sqref="O43:P70 O25:P36">
    <cfRule type="duplicateValues" dxfId="302" priority="75"/>
  </conditionalFormatting>
  <conditionalFormatting sqref="O43:P70 O25:P36">
    <cfRule type="duplicateValues" dxfId="301" priority="74"/>
  </conditionalFormatting>
  <conditionalFormatting sqref="O37:P41">
    <cfRule type="duplicateValues" dxfId="300" priority="73"/>
  </conditionalFormatting>
  <conditionalFormatting sqref="O37:P41">
    <cfRule type="duplicateValues" dxfId="299" priority="72"/>
  </conditionalFormatting>
  <conditionalFormatting sqref="O52:O56">
    <cfRule type="duplicateValues" dxfId="298" priority="71"/>
  </conditionalFormatting>
  <conditionalFormatting sqref="O52:O56">
    <cfRule type="duplicateValues" dxfId="297" priority="70"/>
  </conditionalFormatting>
  <conditionalFormatting sqref="O52:O56">
    <cfRule type="containsText" dxfId="296" priority="69" operator="containsText" text="5.2. Harvest that can be permanently sustained.(CHC)">
      <formula>NOT(ISERROR(SEARCH("5.2. Harvest that can be permanently sustained.(CHC)",O52)))</formula>
    </cfRule>
  </conditionalFormatting>
  <conditionalFormatting sqref="O57:O60">
    <cfRule type="duplicateValues" dxfId="295" priority="67"/>
  </conditionalFormatting>
  <conditionalFormatting sqref="O57:O60">
    <cfRule type="duplicateValues" dxfId="294" priority="66"/>
  </conditionalFormatting>
  <conditionalFormatting sqref="P25:P70">
    <cfRule type="duplicateValues" dxfId="293" priority="65"/>
  </conditionalFormatting>
  <conditionalFormatting sqref="P25:P70">
    <cfRule type="duplicateValues" dxfId="292" priority="64"/>
  </conditionalFormatting>
  <conditionalFormatting sqref="P37:P41">
    <cfRule type="duplicateValues" dxfId="291" priority="63"/>
  </conditionalFormatting>
  <conditionalFormatting sqref="P37:P41">
    <cfRule type="duplicateValues" dxfId="290" priority="62"/>
  </conditionalFormatting>
  <conditionalFormatting sqref="S25:S70">
    <cfRule type="duplicateValues" dxfId="289" priority="61"/>
  </conditionalFormatting>
  <conditionalFormatting sqref="S25:S70">
    <cfRule type="duplicateValues" dxfId="288" priority="60"/>
  </conditionalFormatting>
  <conditionalFormatting sqref="S37:S41">
    <cfRule type="duplicateValues" dxfId="287" priority="59"/>
  </conditionalFormatting>
  <conditionalFormatting sqref="S37:S41">
    <cfRule type="duplicateValues" dxfId="286" priority="58"/>
  </conditionalFormatting>
  <conditionalFormatting sqref="V25:V70">
    <cfRule type="duplicateValues" dxfId="285" priority="57"/>
  </conditionalFormatting>
  <conditionalFormatting sqref="V25:V70">
    <cfRule type="duplicateValues" dxfId="284" priority="56"/>
  </conditionalFormatting>
  <conditionalFormatting sqref="V37:V41">
    <cfRule type="duplicateValues" dxfId="283" priority="55"/>
  </conditionalFormatting>
  <conditionalFormatting sqref="V37:V41">
    <cfRule type="duplicateValues" dxfId="282" priority="54"/>
  </conditionalFormatting>
  <conditionalFormatting sqref="Y25:Y70">
    <cfRule type="duplicateValues" dxfId="281" priority="53"/>
  </conditionalFormatting>
  <conditionalFormatting sqref="Y25:Y70">
    <cfRule type="duplicateValues" dxfId="280" priority="52"/>
  </conditionalFormatting>
  <conditionalFormatting sqref="Y42">
    <cfRule type="duplicateValues" dxfId="279" priority="51"/>
  </conditionalFormatting>
  <conditionalFormatting sqref="Y42">
    <cfRule type="duplicateValues" dxfId="278" priority="50"/>
  </conditionalFormatting>
  <conditionalFormatting sqref="Y37:Y41">
    <cfRule type="duplicateValues" dxfId="277" priority="49"/>
  </conditionalFormatting>
  <conditionalFormatting sqref="Y37:Y41">
    <cfRule type="duplicateValues" dxfId="276" priority="48"/>
  </conditionalFormatting>
  <conditionalFormatting sqref="Y42:Y46">
    <cfRule type="containsText" dxfId="275" priority="47" operator="containsText" text="5.2. Harvest that can be permanently sustained.(CHC)">
      <formula>NOT(ISERROR(SEARCH("5.2. Harvest that can be permanently sustained.(CHC)",Y42)))</formula>
    </cfRule>
  </conditionalFormatting>
  <conditionalFormatting sqref="O26:P29">
    <cfRule type="duplicateValues" dxfId="274" priority="45"/>
  </conditionalFormatting>
  <conditionalFormatting sqref="O26:P29">
    <cfRule type="duplicateValues" dxfId="273" priority="44"/>
  </conditionalFormatting>
  <conditionalFormatting sqref="R26:S29">
    <cfRule type="duplicateValues" dxfId="272" priority="43"/>
  </conditionalFormatting>
  <conditionalFormatting sqref="R26:S29">
    <cfRule type="duplicateValues" dxfId="271" priority="42"/>
  </conditionalFormatting>
  <conditionalFormatting sqref="U26:V29">
    <cfRule type="duplicateValues" dxfId="270" priority="41"/>
  </conditionalFormatting>
  <conditionalFormatting sqref="U26:V29">
    <cfRule type="duplicateValues" dxfId="269" priority="40"/>
  </conditionalFormatting>
  <conditionalFormatting sqref="X26:Y29">
    <cfRule type="duplicateValues" dxfId="268" priority="39"/>
  </conditionalFormatting>
  <conditionalFormatting sqref="X26:Y29">
    <cfRule type="duplicateValues" dxfId="267" priority="38"/>
  </conditionalFormatting>
  <conditionalFormatting sqref="O35:P36">
    <cfRule type="duplicateValues" dxfId="266" priority="37"/>
  </conditionalFormatting>
  <conditionalFormatting sqref="O35:P36">
    <cfRule type="duplicateValues" dxfId="265" priority="36"/>
  </conditionalFormatting>
  <conditionalFormatting sqref="R35:S36">
    <cfRule type="duplicateValues" dxfId="264" priority="35"/>
  </conditionalFormatting>
  <conditionalFormatting sqref="R35:S36">
    <cfRule type="duplicateValues" dxfId="263" priority="34"/>
  </conditionalFormatting>
  <conditionalFormatting sqref="U35:V36">
    <cfRule type="duplicateValues" dxfId="262" priority="33"/>
  </conditionalFormatting>
  <conditionalFormatting sqref="U35:V36">
    <cfRule type="duplicateValues" dxfId="261" priority="32"/>
  </conditionalFormatting>
  <conditionalFormatting sqref="X35:Y36">
    <cfRule type="duplicateValues" dxfId="260" priority="31"/>
  </conditionalFormatting>
  <conditionalFormatting sqref="X35:Y36">
    <cfRule type="duplicateValues" dxfId="259" priority="30"/>
  </conditionalFormatting>
  <conditionalFormatting sqref="L24:M24">
    <cfRule type="duplicateValues" dxfId="258" priority="29"/>
  </conditionalFormatting>
  <conditionalFormatting sqref="L24:M24">
    <cfRule type="duplicateValues" dxfId="257" priority="28"/>
  </conditionalFormatting>
  <conditionalFormatting sqref="K24:Y24">
    <cfRule type="duplicateValues" dxfId="256" priority="26"/>
    <cfRule type="duplicateValues" dxfId="255" priority="27"/>
  </conditionalFormatting>
  <conditionalFormatting sqref="O24:P24">
    <cfRule type="duplicateValues" dxfId="254" priority="25"/>
  </conditionalFormatting>
  <conditionalFormatting sqref="O24:P24">
    <cfRule type="duplicateValues" dxfId="253" priority="24"/>
  </conditionalFormatting>
  <conditionalFormatting sqref="R24">
    <cfRule type="duplicateValues" dxfId="252" priority="23"/>
  </conditionalFormatting>
  <conditionalFormatting sqref="R24">
    <cfRule type="duplicateValues" dxfId="251" priority="22"/>
  </conditionalFormatting>
  <conditionalFormatting sqref="R24:S24">
    <cfRule type="duplicateValues" dxfId="250" priority="21"/>
  </conditionalFormatting>
  <conditionalFormatting sqref="R24:S24">
    <cfRule type="duplicateValues" dxfId="249" priority="20"/>
  </conditionalFormatting>
  <conditionalFormatting sqref="U24">
    <cfRule type="duplicateValues" dxfId="248" priority="19"/>
  </conditionalFormatting>
  <conditionalFormatting sqref="U24">
    <cfRule type="duplicateValues" dxfId="247" priority="18"/>
  </conditionalFormatting>
  <conditionalFormatting sqref="U24:V24">
    <cfRule type="duplicateValues" dxfId="246" priority="17"/>
  </conditionalFormatting>
  <conditionalFormatting sqref="U24:V24">
    <cfRule type="duplicateValues" dxfId="245" priority="16"/>
  </conditionalFormatting>
  <conditionalFormatting sqref="X24">
    <cfRule type="duplicateValues" dxfId="244" priority="15"/>
  </conditionalFormatting>
  <conditionalFormatting sqref="X24">
    <cfRule type="duplicateValues" dxfId="243" priority="14"/>
  </conditionalFormatting>
  <conditionalFormatting sqref="X24:Y24">
    <cfRule type="duplicateValues" dxfId="242" priority="13"/>
  </conditionalFormatting>
  <conditionalFormatting sqref="X24:Y24">
    <cfRule type="duplicateValues" dxfId="241" priority="12"/>
  </conditionalFormatting>
  <conditionalFormatting sqref="O24:P24">
    <cfRule type="duplicateValues" dxfId="240" priority="11"/>
  </conditionalFormatting>
  <conditionalFormatting sqref="O24:P24">
    <cfRule type="duplicateValues" dxfId="239" priority="10"/>
  </conditionalFormatting>
  <conditionalFormatting sqref="P24">
    <cfRule type="duplicateValues" dxfId="238" priority="9"/>
  </conditionalFormatting>
  <conditionalFormatting sqref="P24">
    <cfRule type="duplicateValues" dxfId="237" priority="8"/>
  </conditionalFormatting>
  <conditionalFormatting sqref="S24">
    <cfRule type="duplicateValues" dxfId="236" priority="7"/>
  </conditionalFormatting>
  <conditionalFormatting sqref="S24">
    <cfRule type="duplicateValues" dxfId="235" priority="6"/>
  </conditionalFormatting>
  <conditionalFormatting sqref="V24">
    <cfRule type="duplicateValues" dxfId="234" priority="5"/>
  </conditionalFormatting>
  <conditionalFormatting sqref="V24">
    <cfRule type="duplicateValues" dxfId="233" priority="4"/>
  </conditionalFormatting>
  <conditionalFormatting sqref="Y24">
    <cfRule type="duplicateValues" dxfId="232" priority="3"/>
  </conditionalFormatting>
  <conditionalFormatting sqref="Y24">
    <cfRule type="duplicateValues" dxfId="231" priority="2"/>
  </conditionalFormatting>
  <conditionalFormatting sqref="K24:Y70">
    <cfRule type="duplicateValues" dxfId="230" priority="1"/>
  </conditionalFormatting>
  <conditionalFormatting sqref="R10">
    <cfRule type="cellIs" dxfId="229" priority="362" operator="greaterThanOrEqual">
      <formula>$D$67/2</formula>
    </cfRule>
    <cfRule type="cellIs" dxfId="228" priority="363" operator="lessThan">
      <formula>($D$67/2)-3</formula>
    </cfRule>
  </conditionalFormatting>
  <conditionalFormatting sqref="X13">
    <cfRule type="cellIs" dxfId="227" priority="364" operator="lessThan">
      <formula>$D$68-3</formula>
    </cfRule>
  </conditionalFormatting>
  <conditionalFormatting sqref="X10">
    <cfRule type="cellIs" dxfId="226" priority="365" operator="lessThan">
      <formula>$D$67-3</formula>
    </cfRule>
    <cfRule type="cellIs" dxfId="225" priority="366" operator="equal">
      <formula>$D$67</formula>
    </cfRule>
  </conditionalFormatting>
  <conditionalFormatting sqref="X10:Y10">
    <cfRule type="cellIs" dxfId="224" priority="367" operator="between">
      <formula>$D$67-3</formula>
      <formula>$D$67-1</formula>
    </cfRule>
  </conditionalFormatting>
  <conditionalFormatting sqref="X13:Y13">
    <cfRule type="cellIs" dxfId="223" priority="368" operator="between">
      <formula>$D$68-3</formula>
      <formula>$D$68-1</formula>
    </cfRule>
    <cfRule type="cellIs" dxfId="222" priority="369" operator="equal">
      <formula>$D$68</formula>
    </cfRule>
  </conditionalFormatting>
  <conditionalFormatting sqref="R10:S10">
    <cfRule type="cellIs" dxfId="221" priority="370" operator="between">
      <formula>($D$67/2)-3</formula>
      <formula>$D$67/2</formula>
    </cfRule>
  </conditionalFormatting>
  <dataValidations count="10">
    <dataValidation type="list" allowBlank="1" showInputMessage="1" showErrorMessage="1" sqref="Q65:Q70 W65:W70 N65:N70 T65:T70 K65:K70" xr:uid="{0D02BBD6-82BE-4482-8BB5-1F2F6EC463E4}">
      <formula1>$B$59:$B$64</formula1>
    </dataValidation>
    <dataValidation type="list" allowBlank="1" showInputMessage="1" showErrorMessage="1" sqref="Q61:Q64 W61:W64 N61:N64 T61:T64 K61:K64" xr:uid="{996E86D0-1BCC-43D2-B344-D1DEA722566B}">
      <formula1>$B$55:$B$58</formula1>
    </dataValidation>
    <dataValidation type="list" allowBlank="1" showInputMessage="1" showErrorMessage="1" sqref="Q57:Q60 W57:W60 N57:N60 T57:T60 K57:K60" xr:uid="{891E0958-2B0A-4DCA-B64B-17032DFEA6DB}">
      <formula1>$B$51:$B$54</formula1>
    </dataValidation>
    <dataValidation type="list" allowBlank="1" showInputMessage="1" showErrorMessage="1" sqref="Q52:Q56 W52:W56 N52:N56 T52:T56 K52:K56" xr:uid="{F46BCEA8-23DD-4EAE-B583-0A10E6476FAB}">
      <formula1>$B$46:$B$50</formula1>
    </dataValidation>
    <dataValidation type="list" allowBlank="1" showInputMessage="1" showErrorMessage="1" sqref="Q47:Q51 W47:W51 N47:N51 T47:T51 K47:K51" xr:uid="{51482CC6-7D0D-455B-AB3D-C7AF1D6B1AFA}">
      <formula1>$B$41:$B$45</formula1>
    </dataValidation>
    <dataValidation type="list" allowBlank="1" showInputMessage="1" showErrorMessage="1" sqref="Q42:Q46 W42:W46 N42:N46 T42:T46 K42:K46" xr:uid="{F97FECF3-1910-4FEA-A5A1-B3FF9971C503}">
      <formula1>$B$36:$B$40</formula1>
    </dataValidation>
    <dataValidation type="list" allowBlank="1" showInputMessage="1" showErrorMessage="1" sqref="Q37:Q41 W37:W41 N37:N41 T37:T41 K37:K41" xr:uid="{86889ED7-9C66-4B5A-94BA-5CB49238955C}">
      <formula1>$B$31:$B$35</formula1>
    </dataValidation>
    <dataValidation type="list" allowBlank="1" showInputMessage="1" showErrorMessage="1" sqref="Q33:Q34 W33:W34 N33:N34 T33:T34 K33:K34" xr:uid="{B3E69B17-F1F4-43F5-84F8-436398AE27E9}">
      <formula1>$B$29:$B$30</formula1>
    </dataValidation>
    <dataValidation type="list" allowBlank="1" showInputMessage="1" showErrorMessage="1" sqref="N30:N32 T30:T32 K30:K32 Q30:Q32 W30:W32" xr:uid="{F0C99F13-E543-4DAC-B680-58AE1278576E}">
      <formula1>$B$26:$B$28</formula1>
    </dataValidation>
    <dataValidation type="list" allowBlank="1" showInputMessage="1" showErrorMessage="1" sqref="Q24:Q25 W24:W25 N24:N25 T24:T25 K24:K25" xr:uid="{C4B2803E-7A23-4B85-918E-7733A0749691}">
      <formula1>$B$23:$B$25</formula1>
    </dataValidation>
  </dataValidations>
  <pageMargins left="0.7" right="0.7" top="0.75" bottom="0.75" header="0.3" footer="0.3"/>
  <pageSetup paperSize="9" scale="20" orientation="portrait"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19" operator="containsText" id="{37A4CF33-AC20-44AC-837B-222E5BEE1488}">
            <xm:f>NOT(ISERROR(SEARCH($B$27,K30)))</xm:f>
            <xm:f>$B$27</xm:f>
            <x14:dxf>
              <font>
                <color rgb="FF9C0006"/>
              </font>
              <fill>
                <patternFill>
                  <bgColor rgb="FFFFC7CE"/>
                </patternFill>
              </fill>
            </x14:dxf>
          </x14:cfRule>
          <xm:sqref>K30:K32</xm:sqref>
        </x14:conditionalFormatting>
        <x14:conditionalFormatting xmlns:xm="http://schemas.microsoft.com/office/excel/2006/main">
          <x14:cfRule type="containsText" priority="215" operator="containsText" id="{ED5D241E-C222-4CD5-910D-F040C3880E60}">
            <xm:f>NOT(ISERROR(SEARCH($B$37,K42)))</xm:f>
            <xm:f>$B$37</xm:f>
            <x14:dxf>
              <font>
                <color rgb="FF9C0006"/>
              </font>
              <fill>
                <patternFill>
                  <bgColor rgb="FFFFC7CE"/>
                </patternFill>
              </fill>
            </x14:dxf>
          </x14:cfRule>
          <xm:sqref>K42:W46</xm:sqref>
        </x14:conditionalFormatting>
        <x14:conditionalFormatting xmlns:xm="http://schemas.microsoft.com/office/excel/2006/main">
          <x14:cfRule type="containsText" priority="213" operator="containsText" id="{2FF24F1F-2CD9-453A-A613-3EBC108A10A9}">
            <xm:f>NOT(ISERROR(SEARCH($B$27,N30)))</xm:f>
            <xm:f>$B$27</xm:f>
            <x14:dxf>
              <font>
                <color rgb="FF9C0006"/>
              </font>
              <fill>
                <patternFill>
                  <bgColor rgb="FFFFC7CE"/>
                </patternFill>
              </fill>
            </x14:dxf>
          </x14:cfRule>
          <xm:sqref>N30:N32</xm:sqref>
        </x14:conditionalFormatting>
        <x14:conditionalFormatting xmlns:xm="http://schemas.microsoft.com/office/excel/2006/main">
          <x14:cfRule type="containsText" priority="211" operator="containsText" id="{EA6A51CF-6019-4CB2-AD65-521992CAD8EE}">
            <xm:f>NOT(ISERROR(SEARCH($B$27,Q30)))</xm:f>
            <xm:f>$B$27</xm:f>
            <x14:dxf>
              <font>
                <color rgb="FF9C0006"/>
              </font>
              <fill>
                <patternFill>
                  <bgColor rgb="FFFFC7CE"/>
                </patternFill>
              </fill>
            </x14:dxf>
          </x14:cfRule>
          <xm:sqref>Q30:Q32</xm:sqref>
        </x14:conditionalFormatting>
        <x14:conditionalFormatting xmlns:xm="http://schemas.microsoft.com/office/excel/2006/main">
          <x14:cfRule type="containsText" priority="209" operator="containsText" id="{2BA5D181-FC6C-424D-A3DB-B5424345D819}">
            <xm:f>NOT(ISERROR(SEARCH($B$27,T30)))</xm:f>
            <xm:f>$B$27</xm:f>
            <x14:dxf>
              <font>
                <color rgb="FF9C0006"/>
              </font>
              <fill>
                <patternFill>
                  <bgColor rgb="FFFFC7CE"/>
                </patternFill>
              </fill>
            </x14:dxf>
          </x14:cfRule>
          <xm:sqref>T30:T32</xm:sqref>
        </x14:conditionalFormatting>
        <x14:conditionalFormatting xmlns:xm="http://schemas.microsoft.com/office/excel/2006/main">
          <x14:cfRule type="containsText" priority="207" operator="containsText" id="{BB62C7D2-7528-4EF0-AE9F-90C6C2743BE0}">
            <xm:f>NOT(ISERROR(SEARCH($B$27,W30)))</xm:f>
            <xm:f>$B$27</xm:f>
            <x14:dxf>
              <font>
                <color rgb="FF9C0006"/>
              </font>
              <fill>
                <patternFill>
                  <bgColor rgb="FFFFC7CE"/>
                </patternFill>
              </fill>
            </x14:dxf>
          </x14:cfRule>
          <xm:sqref>W30:W32</xm:sqref>
        </x14:conditionalFormatting>
        <x14:conditionalFormatting xmlns:xm="http://schemas.microsoft.com/office/excel/2006/main">
          <x14:cfRule type="containsText" priority="338" operator="containsText" id="{D0F789FA-4416-4DFF-9832-05668BA6F776}">
            <xm:f>NOT(ISERROR(SEARCH($B$28,K30)))</xm:f>
            <xm:f>$B$28</xm:f>
            <x14:dxf>
              <font>
                <color rgb="FF9C0006"/>
              </font>
              <fill>
                <patternFill>
                  <bgColor rgb="FFFFC7CE"/>
                </patternFill>
              </fill>
            </x14:dxf>
          </x14:cfRule>
          <xm:sqref>K30:K32</xm:sqref>
        </x14:conditionalFormatting>
        <x14:conditionalFormatting xmlns:xm="http://schemas.microsoft.com/office/excel/2006/main">
          <x14:cfRule type="containsText" priority="326" operator="containsText" id="{EEAAC361-F4C5-4C14-8FD0-6805049DFB31}">
            <xm:f>NOT(ISERROR(SEARCH($B$43,K47)))</xm:f>
            <xm:f>$B$43</xm:f>
            <x14:dxf>
              <font>
                <color rgb="FF9C0006"/>
              </font>
              <fill>
                <patternFill>
                  <bgColor rgb="FFFFC7CE"/>
                </patternFill>
              </fill>
            </x14:dxf>
          </x14:cfRule>
          <x14:cfRule type="containsText" priority="327" operator="containsText" id="{EC3C418A-9046-4C69-B95E-4D703C4D350B}">
            <xm:f>NOT(ISERROR(SEARCH($B$42,K47)))</xm:f>
            <xm:f>$B$42</xm:f>
            <x14:dxf>
              <font>
                <color rgb="FF9C0006"/>
              </font>
              <fill>
                <patternFill>
                  <bgColor rgb="FFFFC7CE"/>
                </patternFill>
              </fill>
            </x14:dxf>
          </x14:cfRule>
          <x14:cfRule type="containsText" priority="328" operator="containsText" id="{8AC88B66-8C30-498B-9A7F-12E98BC042F9}">
            <xm:f>NOT(ISERROR(SEARCH($B$41,K47)))</xm:f>
            <xm:f>$B$41</xm:f>
            <x14:dxf>
              <font>
                <color rgb="FF9C0006"/>
              </font>
              <fill>
                <patternFill>
                  <bgColor rgb="FFFFC7CE"/>
                </patternFill>
              </fill>
            </x14:dxf>
          </x14:cfRule>
          <x14:cfRule type="containsText" priority="334" operator="containsText" id="{47CA3491-542D-457B-BCCE-0249D1EA09F0}">
            <xm:f>NOT(ISERROR(SEARCH($C$43,K47)))</xm:f>
            <xm:f>$C$43</xm:f>
            <x14:dxf>
              <font>
                <color rgb="FF9C0006"/>
              </font>
              <fill>
                <patternFill>
                  <bgColor rgb="FFFFC7CE"/>
                </patternFill>
              </fill>
            </x14:dxf>
          </x14:cfRule>
          <x14:cfRule type="containsText" priority="335" operator="containsText" id="{BDC9063F-E0C5-44B9-B500-9E516C4ACA3F}">
            <xm:f>NOT(ISERROR(SEARCH($C$42,K47)))</xm:f>
            <xm:f>$C$42</xm:f>
            <x14:dxf>
              <font>
                <color rgb="FF9C0006"/>
              </font>
              <fill>
                <patternFill>
                  <bgColor rgb="FFFFC7CE"/>
                </patternFill>
              </fill>
            </x14:dxf>
          </x14:cfRule>
          <x14:cfRule type="containsText" priority="336" operator="containsText" id="{2C1CE09B-161B-4C8F-AD59-A81BE70C0F07}">
            <xm:f>NOT(ISERROR(SEARCH($C$41,K47)))</xm:f>
            <xm:f>$C$41</xm:f>
            <x14:dxf>
              <font>
                <color rgb="FF9C0006"/>
              </font>
              <fill>
                <patternFill>
                  <bgColor rgb="FFFFC7CE"/>
                </patternFill>
              </fill>
            </x14:dxf>
          </x14:cfRule>
          <xm:sqref>K47:K51</xm:sqref>
        </x14:conditionalFormatting>
        <x14:conditionalFormatting xmlns:xm="http://schemas.microsoft.com/office/excel/2006/main">
          <x14:cfRule type="containsText" priority="333" operator="containsText" id="{3961267B-7064-432B-9CCD-8809450338FA}">
            <xm:f>NOT(ISERROR(SEARCH($B$46,K52)))</xm:f>
            <xm:f>$B$46</xm:f>
            <x14:dxf>
              <font>
                <color rgb="FF9C0006"/>
              </font>
              <fill>
                <patternFill>
                  <bgColor rgb="FFFFC7CE"/>
                </patternFill>
              </fill>
            </x14:dxf>
          </x14:cfRule>
          <xm:sqref>K52:K56</xm:sqref>
        </x14:conditionalFormatting>
        <x14:conditionalFormatting xmlns:xm="http://schemas.microsoft.com/office/excel/2006/main">
          <x14:cfRule type="containsText" priority="332" operator="containsText" id="{E61B447C-D9B6-4C21-B72E-BF349182DEBD}">
            <xm:f>NOT(ISERROR(SEARCH($B$55,K61)))</xm:f>
            <xm:f>$B$55</xm:f>
            <x14:dxf>
              <font>
                <color rgb="FF9C0006"/>
              </font>
              <fill>
                <patternFill>
                  <bgColor rgb="FFFFC7CE"/>
                </patternFill>
              </fill>
            </x14:dxf>
          </x14:cfRule>
          <xm:sqref>K61:K64</xm:sqref>
        </x14:conditionalFormatting>
        <x14:conditionalFormatting xmlns:xm="http://schemas.microsoft.com/office/excel/2006/main">
          <x14:cfRule type="containsText" priority="329" operator="containsText" id="{CCD79016-B813-4F1A-B6AA-590DCC0131F1}">
            <xm:f>NOT(ISERROR(SEARCH($B$63,K65)))</xm:f>
            <xm:f>$B$63</xm:f>
            <x14:dxf>
              <font>
                <color rgb="FF9C0006"/>
              </font>
              <fill>
                <patternFill>
                  <bgColor rgb="FFFFC7CE"/>
                </patternFill>
              </fill>
            </x14:dxf>
          </x14:cfRule>
          <x14:cfRule type="containsText" priority="330" operator="containsText" id="{B0E5E892-D488-4BDC-BE87-2FCFCF96B01D}">
            <xm:f>NOT(ISERROR(SEARCH($B$62,K65)))</xm:f>
            <xm:f>$B$62</xm:f>
            <x14:dxf>
              <font>
                <color rgb="FF9C0006"/>
              </font>
              <fill>
                <patternFill>
                  <bgColor rgb="FFFFC7CE"/>
                </patternFill>
              </fill>
            </x14:dxf>
          </x14:cfRule>
          <x14:cfRule type="containsText" priority="331" operator="containsText" id="{399807C7-416F-4F0B-BE22-558192B21804}">
            <xm:f>NOT(ISERROR(SEARCH($B$59,K65)))</xm:f>
            <xm:f>$B$59</xm:f>
            <x14:dxf>
              <font>
                <color rgb="FF9C0006"/>
              </font>
              <fill>
                <patternFill>
                  <bgColor rgb="FFFFC7CE"/>
                </patternFill>
              </fill>
            </x14:dxf>
          </x14:cfRule>
          <xm:sqref>K68:L70 K65:K67</xm:sqref>
        </x14:conditionalFormatting>
        <x14:conditionalFormatting xmlns:xm="http://schemas.microsoft.com/office/excel/2006/main">
          <x14:cfRule type="containsText" priority="324" operator="containsText" id="{BE60F75B-D772-4F62-AED3-5E6B8F76D2E3}">
            <xm:f>NOT(ISERROR(SEARCH($B$28,N30)))</xm:f>
            <xm:f>$B$28</xm:f>
            <x14:dxf>
              <font>
                <color rgb="FF9C0006"/>
              </font>
              <fill>
                <patternFill>
                  <bgColor rgb="FFFFC7CE"/>
                </patternFill>
              </fill>
            </x14:dxf>
          </x14:cfRule>
          <xm:sqref>N30:N32</xm:sqref>
        </x14:conditionalFormatting>
        <x14:conditionalFormatting xmlns:xm="http://schemas.microsoft.com/office/excel/2006/main">
          <x14:cfRule type="containsText" priority="312" operator="containsText" id="{762F983D-E4EF-455E-BAE0-BB1F52F2F1EE}">
            <xm:f>NOT(ISERROR(SEARCH($B$43,N47)))</xm:f>
            <xm:f>$B$43</xm:f>
            <x14:dxf>
              <font>
                <color rgb="FF9C0006"/>
              </font>
              <fill>
                <patternFill>
                  <bgColor rgb="FFFFC7CE"/>
                </patternFill>
              </fill>
            </x14:dxf>
          </x14:cfRule>
          <x14:cfRule type="containsText" priority="313" operator="containsText" id="{3D41DA5C-CA06-4C9C-B1BA-A50CC8818111}">
            <xm:f>NOT(ISERROR(SEARCH($B$42,N47)))</xm:f>
            <xm:f>$B$42</xm:f>
            <x14:dxf>
              <font>
                <color rgb="FF9C0006"/>
              </font>
              <fill>
                <patternFill>
                  <bgColor rgb="FFFFC7CE"/>
                </patternFill>
              </fill>
            </x14:dxf>
          </x14:cfRule>
          <x14:cfRule type="containsText" priority="314" operator="containsText" id="{1FDCF563-99F2-4A03-952E-C502F2A4545C}">
            <xm:f>NOT(ISERROR(SEARCH($B$41,N47)))</xm:f>
            <xm:f>$B$41</xm:f>
            <x14:dxf>
              <font>
                <color rgb="FF9C0006"/>
              </font>
              <fill>
                <patternFill>
                  <bgColor rgb="FFFFC7CE"/>
                </patternFill>
              </fill>
            </x14:dxf>
          </x14:cfRule>
          <x14:cfRule type="containsText" priority="320" operator="containsText" id="{9FF681CF-59A5-4DD4-AC0C-F439E6708C2C}">
            <xm:f>NOT(ISERROR(SEARCH($C$43,N47)))</xm:f>
            <xm:f>$C$43</xm:f>
            <x14:dxf>
              <font>
                <color rgb="FF9C0006"/>
              </font>
              <fill>
                <patternFill>
                  <bgColor rgb="FFFFC7CE"/>
                </patternFill>
              </fill>
            </x14:dxf>
          </x14:cfRule>
          <x14:cfRule type="containsText" priority="321" operator="containsText" id="{93050780-BB48-4431-891A-069516597C92}">
            <xm:f>NOT(ISERROR(SEARCH($C$42,N47)))</xm:f>
            <xm:f>$C$42</xm:f>
            <x14:dxf>
              <font>
                <color rgb="FF9C0006"/>
              </font>
              <fill>
                <patternFill>
                  <bgColor rgb="FFFFC7CE"/>
                </patternFill>
              </fill>
            </x14:dxf>
          </x14:cfRule>
          <x14:cfRule type="containsText" priority="322" operator="containsText" id="{3F0704FB-4EE6-4A34-844D-00E6FC243E26}">
            <xm:f>NOT(ISERROR(SEARCH($C$41,N47)))</xm:f>
            <xm:f>$C$41</xm:f>
            <x14:dxf>
              <font>
                <color rgb="FF9C0006"/>
              </font>
              <fill>
                <patternFill>
                  <bgColor rgb="FFFFC7CE"/>
                </patternFill>
              </fill>
            </x14:dxf>
          </x14:cfRule>
          <xm:sqref>N47:N51</xm:sqref>
        </x14:conditionalFormatting>
        <x14:conditionalFormatting xmlns:xm="http://schemas.microsoft.com/office/excel/2006/main">
          <x14:cfRule type="containsText" priority="319" operator="containsText" id="{23F97D35-30A3-455E-BDF5-54EF75FD037E}">
            <xm:f>NOT(ISERROR(SEARCH($B$46,N52)))</xm:f>
            <xm:f>$B$46</xm:f>
            <x14:dxf>
              <font>
                <color rgb="FF9C0006"/>
              </font>
              <fill>
                <patternFill>
                  <bgColor rgb="FFFFC7CE"/>
                </patternFill>
              </fill>
            </x14:dxf>
          </x14:cfRule>
          <xm:sqref>N52:N56</xm:sqref>
        </x14:conditionalFormatting>
        <x14:conditionalFormatting xmlns:xm="http://schemas.microsoft.com/office/excel/2006/main">
          <x14:cfRule type="containsText" priority="318" operator="containsText" id="{99CA60A3-6CE0-4AEC-8059-1CF63DAA9F63}">
            <xm:f>NOT(ISERROR(SEARCH($B$55,N61)))</xm:f>
            <xm:f>$B$55</xm:f>
            <x14:dxf>
              <font>
                <color rgb="FF9C0006"/>
              </font>
              <fill>
                <patternFill>
                  <bgColor rgb="FFFFC7CE"/>
                </patternFill>
              </fill>
            </x14:dxf>
          </x14:cfRule>
          <xm:sqref>N61:N64</xm:sqref>
        </x14:conditionalFormatting>
        <x14:conditionalFormatting xmlns:xm="http://schemas.microsoft.com/office/excel/2006/main">
          <x14:cfRule type="containsText" priority="315" operator="containsText" id="{EE5DA2B8-8D6E-4B0D-9C59-ECCFD204327B}">
            <xm:f>NOT(ISERROR(SEARCH($B$63,N65)))</xm:f>
            <xm:f>$B$63</xm:f>
            <x14:dxf>
              <font>
                <color rgb="FF9C0006"/>
              </font>
              <fill>
                <patternFill>
                  <bgColor rgb="FFFFC7CE"/>
                </patternFill>
              </fill>
            </x14:dxf>
          </x14:cfRule>
          <x14:cfRule type="containsText" priority="316" operator="containsText" id="{D9B1C0BC-4677-4063-AE34-5774D883CCE1}">
            <xm:f>NOT(ISERROR(SEARCH($B$62,N65)))</xm:f>
            <xm:f>$B$62</xm:f>
            <x14:dxf>
              <font>
                <color rgb="FF9C0006"/>
              </font>
              <fill>
                <patternFill>
                  <bgColor rgb="FFFFC7CE"/>
                </patternFill>
              </fill>
            </x14:dxf>
          </x14:cfRule>
          <x14:cfRule type="containsText" priority="317" operator="containsText" id="{959CD913-5972-4C4B-8459-671CEC2EE72B}">
            <xm:f>NOT(ISERROR(SEARCH($B$59,N65)))</xm:f>
            <xm:f>$B$59</xm:f>
            <x14:dxf>
              <font>
                <color rgb="FF9C0006"/>
              </font>
              <fill>
                <patternFill>
                  <bgColor rgb="FFFFC7CE"/>
                </patternFill>
              </fill>
            </x14:dxf>
          </x14:cfRule>
          <xm:sqref>N65:N70</xm:sqref>
        </x14:conditionalFormatting>
        <x14:conditionalFormatting xmlns:xm="http://schemas.microsoft.com/office/excel/2006/main">
          <x14:cfRule type="containsText" priority="310" operator="containsText" id="{352EA74B-1E2D-4106-AE56-1308FC1A90FA}">
            <xm:f>NOT(ISERROR(SEARCH($B$28,Q30)))</xm:f>
            <xm:f>$B$28</xm:f>
            <x14:dxf>
              <font>
                <color rgb="FF9C0006"/>
              </font>
              <fill>
                <patternFill>
                  <bgColor rgb="FFFFC7CE"/>
                </patternFill>
              </fill>
            </x14:dxf>
          </x14:cfRule>
          <xm:sqref>Q30:Q32</xm:sqref>
        </x14:conditionalFormatting>
        <x14:conditionalFormatting xmlns:xm="http://schemas.microsoft.com/office/excel/2006/main">
          <x14:cfRule type="containsText" priority="298" operator="containsText" id="{55AE1986-7B19-463A-B313-1F2C7B0F0FC6}">
            <xm:f>NOT(ISERROR(SEARCH($B$43,Q47)))</xm:f>
            <xm:f>$B$43</xm:f>
            <x14:dxf>
              <font>
                <color rgb="FF9C0006"/>
              </font>
              <fill>
                <patternFill>
                  <bgColor rgb="FFFFC7CE"/>
                </patternFill>
              </fill>
            </x14:dxf>
          </x14:cfRule>
          <x14:cfRule type="containsText" priority="299" operator="containsText" id="{DBD9ED43-9D69-4AFE-9AED-4EDFC264E2C4}">
            <xm:f>NOT(ISERROR(SEARCH($B$42,Q47)))</xm:f>
            <xm:f>$B$42</xm:f>
            <x14:dxf>
              <font>
                <color rgb="FF9C0006"/>
              </font>
              <fill>
                <patternFill>
                  <bgColor rgb="FFFFC7CE"/>
                </patternFill>
              </fill>
            </x14:dxf>
          </x14:cfRule>
          <x14:cfRule type="containsText" priority="300" operator="containsText" id="{D80E1542-03C4-4F28-AF6C-FD475386E556}">
            <xm:f>NOT(ISERROR(SEARCH($B$41,Q47)))</xm:f>
            <xm:f>$B$41</xm:f>
            <x14:dxf>
              <font>
                <color rgb="FF9C0006"/>
              </font>
              <fill>
                <patternFill>
                  <bgColor rgb="FFFFC7CE"/>
                </patternFill>
              </fill>
            </x14:dxf>
          </x14:cfRule>
          <x14:cfRule type="containsText" priority="306" operator="containsText" id="{E563C5AD-58C0-468D-BC00-6B8D08741D13}">
            <xm:f>NOT(ISERROR(SEARCH($C$43,Q47)))</xm:f>
            <xm:f>$C$43</xm:f>
            <x14:dxf>
              <font>
                <color rgb="FF9C0006"/>
              </font>
              <fill>
                <patternFill>
                  <bgColor rgb="FFFFC7CE"/>
                </patternFill>
              </fill>
            </x14:dxf>
          </x14:cfRule>
          <x14:cfRule type="containsText" priority="307" operator="containsText" id="{2F4696DD-1AC8-470F-922E-4CDAF40ABC7B}">
            <xm:f>NOT(ISERROR(SEARCH($C$42,Q47)))</xm:f>
            <xm:f>$C$42</xm:f>
            <x14:dxf>
              <font>
                <color rgb="FF9C0006"/>
              </font>
              <fill>
                <patternFill>
                  <bgColor rgb="FFFFC7CE"/>
                </patternFill>
              </fill>
            </x14:dxf>
          </x14:cfRule>
          <x14:cfRule type="containsText" priority="308" operator="containsText" id="{EDD7C1F4-03F3-4DAE-9CCE-CED9D02790B7}">
            <xm:f>NOT(ISERROR(SEARCH($C$41,Q47)))</xm:f>
            <xm:f>$C$41</xm:f>
            <x14:dxf>
              <font>
                <color rgb="FF9C0006"/>
              </font>
              <fill>
                <patternFill>
                  <bgColor rgb="FFFFC7CE"/>
                </patternFill>
              </fill>
            </x14:dxf>
          </x14:cfRule>
          <xm:sqref>Q47:Q51</xm:sqref>
        </x14:conditionalFormatting>
        <x14:conditionalFormatting xmlns:xm="http://schemas.microsoft.com/office/excel/2006/main">
          <x14:cfRule type="containsText" priority="305" operator="containsText" id="{5A4F462D-4F26-466C-A223-5E233B5E3498}">
            <xm:f>NOT(ISERROR(SEARCH($B$46,Q52)))</xm:f>
            <xm:f>$B$46</xm:f>
            <x14:dxf>
              <font>
                <color rgb="FF9C0006"/>
              </font>
              <fill>
                <patternFill>
                  <bgColor rgb="FFFFC7CE"/>
                </patternFill>
              </fill>
            </x14:dxf>
          </x14:cfRule>
          <xm:sqref>Q52:Q56</xm:sqref>
        </x14:conditionalFormatting>
        <x14:conditionalFormatting xmlns:xm="http://schemas.microsoft.com/office/excel/2006/main">
          <x14:cfRule type="containsText" priority="304" operator="containsText" id="{7854C646-6C7E-4FC4-AC57-D842F98B5D76}">
            <xm:f>NOT(ISERROR(SEARCH($B$55,Q61)))</xm:f>
            <xm:f>$B$55</xm:f>
            <x14:dxf>
              <font>
                <color rgb="FF9C0006"/>
              </font>
              <fill>
                <patternFill>
                  <bgColor rgb="FFFFC7CE"/>
                </patternFill>
              </fill>
            </x14:dxf>
          </x14:cfRule>
          <xm:sqref>Q61:Q64</xm:sqref>
        </x14:conditionalFormatting>
        <x14:conditionalFormatting xmlns:xm="http://schemas.microsoft.com/office/excel/2006/main">
          <x14:cfRule type="containsText" priority="301" operator="containsText" id="{13F22556-216B-4058-8488-5E53FDF75CB8}">
            <xm:f>NOT(ISERROR(SEARCH($B$63,Q65)))</xm:f>
            <xm:f>$B$63</xm:f>
            <x14:dxf>
              <font>
                <color rgb="FF9C0006"/>
              </font>
              <fill>
                <patternFill>
                  <bgColor rgb="FFFFC7CE"/>
                </patternFill>
              </fill>
            </x14:dxf>
          </x14:cfRule>
          <x14:cfRule type="containsText" priority="302" operator="containsText" id="{98B4C288-A458-4F48-967B-842B50D1EF00}">
            <xm:f>NOT(ISERROR(SEARCH($B$62,Q65)))</xm:f>
            <xm:f>$B$62</xm:f>
            <x14:dxf>
              <font>
                <color rgb="FF9C0006"/>
              </font>
              <fill>
                <patternFill>
                  <bgColor rgb="FFFFC7CE"/>
                </patternFill>
              </fill>
            </x14:dxf>
          </x14:cfRule>
          <x14:cfRule type="containsText" priority="303" operator="containsText" id="{9942F399-47EE-491A-A877-0AF26B549991}">
            <xm:f>NOT(ISERROR(SEARCH($B$59,Q65)))</xm:f>
            <xm:f>$B$59</xm:f>
            <x14:dxf>
              <font>
                <color rgb="FF9C0006"/>
              </font>
              <fill>
                <patternFill>
                  <bgColor rgb="FFFFC7CE"/>
                </patternFill>
              </fill>
            </x14:dxf>
          </x14:cfRule>
          <xm:sqref>Q65:Q70</xm:sqref>
        </x14:conditionalFormatting>
        <x14:conditionalFormatting xmlns:xm="http://schemas.microsoft.com/office/excel/2006/main">
          <x14:cfRule type="containsText" priority="296" operator="containsText" id="{C829F8DA-62A6-44CB-801C-5DAC585A3D08}">
            <xm:f>NOT(ISERROR(SEARCH($B$28,T30)))</xm:f>
            <xm:f>$B$28</xm:f>
            <x14:dxf>
              <font>
                <color rgb="FF9C0006"/>
              </font>
              <fill>
                <patternFill>
                  <bgColor rgb="FFFFC7CE"/>
                </patternFill>
              </fill>
            </x14:dxf>
          </x14:cfRule>
          <xm:sqref>T30:T32</xm:sqref>
        </x14:conditionalFormatting>
        <x14:conditionalFormatting xmlns:xm="http://schemas.microsoft.com/office/excel/2006/main">
          <x14:cfRule type="containsText" priority="284" operator="containsText" id="{15548308-2157-4433-ADB0-FC8C960CC02F}">
            <xm:f>NOT(ISERROR(SEARCH($B$43,T47)))</xm:f>
            <xm:f>$B$43</xm:f>
            <x14:dxf>
              <font>
                <color rgb="FF9C0006"/>
              </font>
              <fill>
                <patternFill>
                  <bgColor rgb="FFFFC7CE"/>
                </patternFill>
              </fill>
            </x14:dxf>
          </x14:cfRule>
          <x14:cfRule type="containsText" priority="285" operator="containsText" id="{07A3EFEB-3002-4443-BEB5-F96071C96BB6}">
            <xm:f>NOT(ISERROR(SEARCH($B$42,T47)))</xm:f>
            <xm:f>$B$42</xm:f>
            <x14:dxf>
              <font>
                <color rgb="FF9C0006"/>
              </font>
              <fill>
                <patternFill>
                  <bgColor rgb="FFFFC7CE"/>
                </patternFill>
              </fill>
            </x14:dxf>
          </x14:cfRule>
          <x14:cfRule type="containsText" priority="286" operator="containsText" id="{CBEB4356-C377-4CAD-8385-945EA0001079}">
            <xm:f>NOT(ISERROR(SEARCH($B$41,T47)))</xm:f>
            <xm:f>$B$41</xm:f>
            <x14:dxf>
              <font>
                <color rgb="FF9C0006"/>
              </font>
              <fill>
                <patternFill>
                  <bgColor rgb="FFFFC7CE"/>
                </patternFill>
              </fill>
            </x14:dxf>
          </x14:cfRule>
          <x14:cfRule type="containsText" priority="292" operator="containsText" id="{7039D804-2CD5-4688-A30A-2E46752A9FD7}">
            <xm:f>NOT(ISERROR(SEARCH($C$43,T47)))</xm:f>
            <xm:f>$C$43</xm:f>
            <x14:dxf>
              <font>
                <color rgb="FF9C0006"/>
              </font>
              <fill>
                <patternFill>
                  <bgColor rgb="FFFFC7CE"/>
                </patternFill>
              </fill>
            </x14:dxf>
          </x14:cfRule>
          <x14:cfRule type="containsText" priority="293" operator="containsText" id="{1906A1E0-5277-446C-AD16-540CF4678836}">
            <xm:f>NOT(ISERROR(SEARCH($C$42,T47)))</xm:f>
            <xm:f>$C$42</xm:f>
            <x14:dxf>
              <font>
                <color rgb="FF9C0006"/>
              </font>
              <fill>
                <patternFill>
                  <bgColor rgb="FFFFC7CE"/>
                </patternFill>
              </fill>
            </x14:dxf>
          </x14:cfRule>
          <x14:cfRule type="containsText" priority="294" operator="containsText" id="{8771DD54-BDF6-4067-A0FC-C2AA601EB4A7}">
            <xm:f>NOT(ISERROR(SEARCH($C$41,T47)))</xm:f>
            <xm:f>$C$41</xm:f>
            <x14:dxf>
              <font>
                <color rgb="FF9C0006"/>
              </font>
              <fill>
                <patternFill>
                  <bgColor rgb="FFFFC7CE"/>
                </patternFill>
              </fill>
            </x14:dxf>
          </x14:cfRule>
          <xm:sqref>T47:T51</xm:sqref>
        </x14:conditionalFormatting>
        <x14:conditionalFormatting xmlns:xm="http://schemas.microsoft.com/office/excel/2006/main">
          <x14:cfRule type="containsText" priority="291" operator="containsText" id="{49BD3558-20D7-42EF-A2CF-4749437161EC}">
            <xm:f>NOT(ISERROR(SEARCH($B$46,T52)))</xm:f>
            <xm:f>$B$46</xm:f>
            <x14:dxf>
              <font>
                <color rgb="FF9C0006"/>
              </font>
              <fill>
                <patternFill>
                  <bgColor rgb="FFFFC7CE"/>
                </patternFill>
              </fill>
            </x14:dxf>
          </x14:cfRule>
          <xm:sqref>T52:T56</xm:sqref>
        </x14:conditionalFormatting>
        <x14:conditionalFormatting xmlns:xm="http://schemas.microsoft.com/office/excel/2006/main">
          <x14:cfRule type="containsText" priority="290" operator="containsText" id="{F329398F-06EB-459A-8497-BE58AA9022B5}">
            <xm:f>NOT(ISERROR(SEARCH($B$55,T61)))</xm:f>
            <xm:f>$B$55</xm:f>
            <x14:dxf>
              <font>
                <color rgb="FF9C0006"/>
              </font>
              <fill>
                <patternFill>
                  <bgColor rgb="FFFFC7CE"/>
                </patternFill>
              </fill>
            </x14:dxf>
          </x14:cfRule>
          <xm:sqref>T61:T64</xm:sqref>
        </x14:conditionalFormatting>
        <x14:conditionalFormatting xmlns:xm="http://schemas.microsoft.com/office/excel/2006/main">
          <x14:cfRule type="containsText" priority="287" operator="containsText" id="{0DA282EC-056E-4315-A8E5-A5BFAA188140}">
            <xm:f>NOT(ISERROR(SEARCH($B$63,T65)))</xm:f>
            <xm:f>$B$63</xm:f>
            <x14:dxf>
              <font>
                <color rgb="FF9C0006"/>
              </font>
              <fill>
                <patternFill>
                  <bgColor rgb="FFFFC7CE"/>
                </patternFill>
              </fill>
            </x14:dxf>
          </x14:cfRule>
          <x14:cfRule type="containsText" priority="288" operator="containsText" id="{5A8F1D04-ED14-4985-8E01-A1014D42DC42}">
            <xm:f>NOT(ISERROR(SEARCH($B$62,T65)))</xm:f>
            <xm:f>$B$62</xm:f>
            <x14:dxf>
              <font>
                <color rgb="FF9C0006"/>
              </font>
              <fill>
                <patternFill>
                  <bgColor rgb="FFFFC7CE"/>
                </patternFill>
              </fill>
            </x14:dxf>
          </x14:cfRule>
          <x14:cfRule type="containsText" priority="289" operator="containsText" id="{0E343036-535D-4B42-924A-9C09F62A8A78}">
            <xm:f>NOT(ISERROR(SEARCH($B$59,T65)))</xm:f>
            <xm:f>$B$59</xm:f>
            <x14:dxf>
              <font>
                <color rgb="FF9C0006"/>
              </font>
              <fill>
                <patternFill>
                  <bgColor rgb="FFFFC7CE"/>
                </patternFill>
              </fill>
            </x14:dxf>
          </x14:cfRule>
          <xm:sqref>T65:T70</xm:sqref>
        </x14:conditionalFormatting>
        <x14:conditionalFormatting xmlns:xm="http://schemas.microsoft.com/office/excel/2006/main">
          <x14:cfRule type="containsText" priority="282" operator="containsText" id="{FC1831AF-D4A8-456F-805E-407B8E4C6EF1}">
            <xm:f>NOT(ISERROR(SEARCH($B$28,W30)))</xm:f>
            <xm:f>$B$28</xm:f>
            <x14:dxf>
              <font>
                <color rgb="FF9C0006"/>
              </font>
              <fill>
                <patternFill>
                  <bgColor rgb="FFFFC7CE"/>
                </patternFill>
              </fill>
            </x14:dxf>
          </x14:cfRule>
          <xm:sqref>W30:W32</xm:sqref>
        </x14:conditionalFormatting>
        <x14:conditionalFormatting xmlns:xm="http://schemas.microsoft.com/office/excel/2006/main">
          <x14:cfRule type="containsText" priority="270" operator="containsText" id="{E3DAEEF4-649C-4782-B78E-0BCE5A317B3D}">
            <xm:f>NOT(ISERROR(SEARCH($B$43,W47)))</xm:f>
            <xm:f>$B$43</xm:f>
            <x14:dxf>
              <font>
                <color rgb="FF9C0006"/>
              </font>
              <fill>
                <patternFill>
                  <bgColor rgb="FFFFC7CE"/>
                </patternFill>
              </fill>
            </x14:dxf>
          </x14:cfRule>
          <x14:cfRule type="containsText" priority="271" operator="containsText" id="{4EF4D951-6421-4035-92A5-4A54C190A781}">
            <xm:f>NOT(ISERROR(SEARCH($B$42,W47)))</xm:f>
            <xm:f>$B$42</xm:f>
            <x14:dxf>
              <font>
                <color rgb="FF9C0006"/>
              </font>
              <fill>
                <patternFill>
                  <bgColor rgb="FFFFC7CE"/>
                </patternFill>
              </fill>
            </x14:dxf>
          </x14:cfRule>
          <x14:cfRule type="containsText" priority="272" operator="containsText" id="{E0071540-B4BD-44B5-9BFE-E0C8B33FCA7F}">
            <xm:f>NOT(ISERROR(SEARCH($B$41,W47)))</xm:f>
            <xm:f>$B$41</xm:f>
            <x14:dxf>
              <font>
                <color rgb="FF9C0006"/>
              </font>
              <fill>
                <patternFill>
                  <bgColor rgb="FFFFC7CE"/>
                </patternFill>
              </fill>
            </x14:dxf>
          </x14:cfRule>
          <x14:cfRule type="containsText" priority="278" operator="containsText" id="{18E510F1-D491-4AF4-A0A7-310B8638F0EE}">
            <xm:f>NOT(ISERROR(SEARCH($C$43,W47)))</xm:f>
            <xm:f>$C$43</xm:f>
            <x14:dxf>
              <font>
                <color rgb="FF9C0006"/>
              </font>
              <fill>
                <patternFill>
                  <bgColor rgb="FFFFC7CE"/>
                </patternFill>
              </fill>
            </x14:dxf>
          </x14:cfRule>
          <x14:cfRule type="containsText" priority="279" operator="containsText" id="{C261B933-75C4-4AD6-A5D9-68262CE63CF4}">
            <xm:f>NOT(ISERROR(SEARCH($C$42,W47)))</xm:f>
            <xm:f>$C$42</xm:f>
            <x14:dxf>
              <font>
                <color rgb="FF9C0006"/>
              </font>
              <fill>
                <patternFill>
                  <bgColor rgb="FFFFC7CE"/>
                </patternFill>
              </fill>
            </x14:dxf>
          </x14:cfRule>
          <x14:cfRule type="containsText" priority="280" operator="containsText" id="{C8573445-82A1-4103-AE4D-DDAF125D4E4F}">
            <xm:f>NOT(ISERROR(SEARCH($C$41,W47)))</xm:f>
            <xm:f>$C$41</xm:f>
            <x14:dxf>
              <font>
                <color rgb="FF9C0006"/>
              </font>
              <fill>
                <patternFill>
                  <bgColor rgb="FFFFC7CE"/>
                </patternFill>
              </fill>
            </x14:dxf>
          </x14:cfRule>
          <xm:sqref>W47:W51</xm:sqref>
        </x14:conditionalFormatting>
        <x14:conditionalFormatting xmlns:xm="http://schemas.microsoft.com/office/excel/2006/main">
          <x14:cfRule type="containsText" priority="277" operator="containsText" id="{0E0909B6-3064-46B0-9BBF-B6A16007DF38}">
            <xm:f>NOT(ISERROR(SEARCH($B$46,W52)))</xm:f>
            <xm:f>$B$46</xm:f>
            <x14:dxf>
              <font>
                <color rgb="FF9C0006"/>
              </font>
              <fill>
                <patternFill>
                  <bgColor rgb="FFFFC7CE"/>
                </patternFill>
              </fill>
            </x14:dxf>
          </x14:cfRule>
          <xm:sqref>W52:W56</xm:sqref>
        </x14:conditionalFormatting>
        <x14:conditionalFormatting xmlns:xm="http://schemas.microsoft.com/office/excel/2006/main">
          <x14:cfRule type="containsText" priority="276" operator="containsText" id="{5438FBB2-5487-4CEE-8E21-6B2EE1B34D7C}">
            <xm:f>NOT(ISERROR(SEARCH($B$55,W61)))</xm:f>
            <xm:f>$B$55</xm:f>
            <x14:dxf>
              <font>
                <color rgb="FF9C0006"/>
              </font>
              <fill>
                <patternFill>
                  <bgColor rgb="FFFFC7CE"/>
                </patternFill>
              </fill>
            </x14:dxf>
          </x14:cfRule>
          <xm:sqref>W61:W64</xm:sqref>
        </x14:conditionalFormatting>
        <x14:conditionalFormatting xmlns:xm="http://schemas.microsoft.com/office/excel/2006/main">
          <x14:cfRule type="containsText" priority="273" operator="containsText" id="{4E740C7B-3BD4-43DF-BD2E-330B02663200}">
            <xm:f>NOT(ISERROR(SEARCH($B$63,W65)))</xm:f>
            <xm:f>$B$63</xm:f>
            <x14:dxf>
              <font>
                <color rgb="FF9C0006"/>
              </font>
              <fill>
                <patternFill>
                  <bgColor rgb="FFFFC7CE"/>
                </patternFill>
              </fill>
            </x14:dxf>
          </x14:cfRule>
          <x14:cfRule type="containsText" priority="274" operator="containsText" id="{B3E21B06-C6D8-4430-AA08-504F8659964D}">
            <xm:f>NOT(ISERROR(SEARCH($B$62,W65)))</xm:f>
            <xm:f>$B$62</xm:f>
            <x14:dxf>
              <font>
                <color rgb="FF9C0006"/>
              </font>
              <fill>
                <patternFill>
                  <bgColor rgb="FFFFC7CE"/>
                </patternFill>
              </fill>
            </x14:dxf>
          </x14:cfRule>
          <x14:cfRule type="containsText" priority="275" operator="containsText" id="{D98449F1-26D0-44B9-8963-3F3B0267D096}">
            <xm:f>NOT(ISERROR(SEARCH($B$59,W65)))</xm:f>
            <xm:f>$B$59</xm:f>
            <x14:dxf>
              <font>
                <color rgb="FF9C0006"/>
              </font>
              <fill>
                <patternFill>
                  <bgColor rgb="FFFFC7CE"/>
                </patternFill>
              </fill>
            </x14:dxf>
          </x14:cfRule>
          <xm:sqref>W65:W70</xm:sqref>
        </x14:conditionalFormatting>
        <x14:conditionalFormatting xmlns:xm="http://schemas.microsoft.com/office/excel/2006/main">
          <x14:cfRule type="containsText" priority="251" operator="containsText" id="{AB24E8B8-6C08-4A5D-8193-2A8AA345DEA0}">
            <xm:f>NOT(ISERROR(SEARCH($B$29,K37)))</xm:f>
            <xm:f>$B$29</xm:f>
            <x14:dxf>
              <font>
                <color rgb="FF9C0006"/>
              </font>
              <fill>
                <patternFill>
                  <bgColor rgb="FFFFC7CE"/>
                </patternFill>
              </fill>
            </x14:dxf>
          </x14:cfRule>
          <xm:sqref>K37</xm:sqref>
        </x14:conditionalFormatting>
        <x14:conditionalFormatting xmlns:xm="http://schemas.microsoft.com/office/excel/2006/main">
          <x14:cfRule type="containsText" priority="249" operator="containsText" id="{ABE59CB0-D8BC-4A9E-BAB9-51E08A83D8E2}">
            <xm:f>NOT(ISERROR(SEARCH($B$29,N37)))</xm:f>
            <xm:f>$B$29</xm:f>
            <x14:dxf>
              <font>
                <color rgb="FF9C0006"/>
              </font>
              <fill>
                <patternFill>
                  <bgColor rgb="FFFFC7CE"/>
                </patternFill>
              </fill>
            </x14:dxf>
          </x14:cfRule>
          <xm:sqref>N37</xm:sqref>
        </x14:conditionalFormatting>
        <x14:conditionalFormatting xmlns:xm="http://schemas.microsoft.com/office/excel/2006/main">
          <x14:cfRule type="containsText" priority="247" operator="containsText" id="{814268FD-1EAF-45F3-89D3-6D2B944BB30D}">
            <xm:f>NOT(ISERROR(SEARCH($B$29,Q37)))</xm:f>
            <xm:f>$B$29</xm:f>
            <x14:dxf>
              <font>
                <color rgb="FF9C0006"/>
              </font>
              <fill>
                <patternFill>
                  <bgColor rgb="FFFFC7CE"/>
                </patternFill>
              </fill>
            </x14:dxf>
          </x14:cfRule>
          <xm:sqref>Q37</xm:sqref>
        </x14:conditionalFormatting>
        <x14:conditionalFormatting xmlns:xm="http://schemas.microsoft.com/office/excel/2006/main">
          <x14:cfRule type="containsText" priority="245" operator="containsText" id="{D9CDCA07-F8FC-43D3-A697-4A6AB38BC5E4}">
            <xm:f>NOT(ISERROR(SEARCH($B$29,T37)))</xm:f>
            <xm:f>$B$29</xm:f>
            <x14:dxf>
              <font>
                <color rgb="FF9C0006"/>
              </font>
              <fill>
                <patternFill>
                  <bgColor rgb="FFFFC7CE"/>
                </patternFill>
              </fill>
            </x14:dxf>
          </x14:cfRule>
          <xm:sqref>T37</xm:sqref>
        </x14:conditionalFormatting>
        <x14:conditionalFormatting xmlns:xm="http://schemas.microsoft.com/office/excel/2006/main">
          <x14:cfRule type="containsText" priority="243" operator="containsText" id="{22CA68FE-F039-4172-A62E-B64D3EECFC1B}">
            <xm:f>NOT(ISERROR(SEARCH($B$29,W37)))</xm:f>
            <xm:f>$B$29</xm:f>
            <x14:dxf>
              <font>
                <color rgb="FF9C0006"/>
              </font>
              <fill>
                <patternFill>
                  <bgColor rgb="FFFFC7CE"/>
                </patternFill>
              </fill>
            </x14:dxf>
          </x14:cfRule>
          <xm:sqref>W37</xm:sqref>
        </x14:conditionalFormatting>
        <x14:conditionalFormatting xmlns:xm="http://schemas.microsoft.com/office/excel/2006/main">
          <x14:cfRule type="containsText" priority="240" operator="containsText" id="{36A5C2BD-00DF-44B6-86CA-F03FF5E19EF7}">
            <xm:f>NOT(ISERROR(SEARCH($B$37,K42)))</xm:f>
            <xm:f>$B$37</xm:f>
            <x14:dxf>
              <font>
                <color rgb="FFFF0000"/>
              </font>
            </x14:dxf>
          </x14:cfRule>
          <xm:sqref>K42</xm:sqref>
        </x14:conditionalFormatting>
        <x14:conditionalFormatting xmlns:xm="http://schemas.microsoft.com/office/excel/2006/main">
          <x14:cfRule type="containsText" priority="237" operator="containsText" id="{331D263D-96C2-40DD-9216-A31E30F60526}">
            <xm:f>NOT(ISERROR(SEARCH($B$37,N42)))</xm:f>
            <xm:f>$B$37</xm:f>
            <x14:dxf>
              <font>
                <color rgb="FFFF0000"/>
              </font>
            </x14:dxf>
          </x14:cfRule>
          <xm:sqref>N42</xm:sqref>
        </x14:conditionalFormatting>
        <x14:conditionalFormatting xmlns:xm="http://schemas.microsoft.com/office/excel/2006/main">
          <x14:cfRule type="containsText" priority="234" operator="containsText" id="{D5C98438-4DEE-46BF-9C8A-A62A7189072C}">
            <xm:f>NOT(ISERROR(SEARCH($B$37,Q42)))</xm:f>
            <xm:f>$B$37</xm:f>
            <x14:dxf>
              <font>
                <color rgb="FFFF0000"/>
              </font>
            </x14:dxf>
          </x14:cfRule>
          <xm:sqref>Q42</xm:sqref>
        </x14:conditionalFormatting>
        <x14:conditionalFormatting xmlns:xm="http://schemas.microsoft.com/office/excel/2006/main">
          <x14:cfRule type="containsText" priority="231" operator="containsText" id="{A1F9A88F-A640-4CF4-A0B4-EABB5F8322F5}">
            <xm:f>NOT(ISERROR(SEARCH($B$37,T42)))</xm:f>
            <xm:f>$B$37</xm:f>
            <x14:dxf>
              <font>
                <color rgb="FFFF0000"/>
              </font>
            </x14:dxf>
          </x14:cfRule>
          <xm:sqref>T42</xm:sqref>
        </x14:conditionalFormatting>
        <x14:conditionalFormatting xmlns:xm="http://schemas.microsoft.com/office/excel/2006/main">
          <x14:cfRule type="containsText" priority="228" operator="containsText" id="{82C25C63-64E6-45B0-BA67-A19BF15DFB62}">
            <xm:f>NOT(ISERROR(SEARCH($B$37,W42)))</xm:f>
            <xm:f>$B$37</xm:f>
            <x14:dxf>
              <font>
                <color rgb="FFFF0000"/>
              </font>
            </x14:dxf>
          </x14:cfRule>
          <xm:sqref>W42</xm:sqref>
        </x14:conditionalFormatting>
        <x14:conditionalFormatting xmlns:xm="http://schemas.microsoft.com/office/excel/2006/main">
          <x14:cfRule type="containsText" priority="214" operator="containsText" id="{8742C2A9-1696-4218-8F7A-A0ED403BE654}">
            <xm:f>NOT(ISERROR(SEARCH($B$28,N30)))</xm:f>
            <xm:f>$B$28</xm:f>
            <x14:dxf>
              <font>
                <color rgb="FF9C0006"/>
              </font>
              <fill>
                <patternFill>
                  <bgColor rgb="FFFFC7CE"/>
                </patternFill>
              </fill>
            </x14:dxf>
          </x14:cfRule>
          <xm:sqref>N30:N32</xm:sqref>
        </x14:conditionalFormatting>
        <x14:conditionalFormatting xmlns:xm="http://schemas.microsoft.com/office/excel/2006/main">
          <x14:cfRule type="containsText" priority="212" operator="containsText" id="{DDCFD273-5E9C-4B81-A694-690A9C8F7DB3}">
            <xm:f>NOT(ISERROR(SEARCH($B$28,Q30)))</xm:f>
            <xm:f>$B$28</xm:f>
            <x14:dxf>
              <font>
                <color rgb="FF9C0006"/>
              </font>
              <fill>
                <patternFill>
                  <bgColor rgb="FFFFC7CE"/>
                </patternFill>
              </fill>
            </x14:dxf>
          </x14:cfRule>
          <xm:sqref>Q30:Q32</xm:sqref>
        </x14:conditionalFormatting>
        <x14:conditionalFormatting xmlns:xm="http://schemas.microsoft.com/office/excel/2006/main">
          <x14:cfRule type="containsText" priority="210" operator="containsText" id="{46FED5DB-A9C3-41F5-B4A4-49F83721E607}">
            <xm:f>NOT(ISERROR(SEARCH($B$28,T30)))</xm:f>
            <xm:f>$B$28</xm:f>
            <x14:dxf>
              <font>
                <color rgb="FF9C0006"/>
              </font>
              <fill>
                <patternFill>
                  <bgColor rgb="FFFFC7CE"/>
                </patternFill>
              </fill>
            </x14:dxf>
          </x14:cfRule>
          <xm:sqref>T30:T32</xm:sqref>
        </x14:conditionalFormatting>
        <x14:conditionalFormatting xmlns:xm="http://schemas.microsoft.com/office/excel/2006/main">
          <x14:cfRule type="containsText" priority="208" operator="containsText" id="{CCA10790-154E-4074-B111-C05B9C7AA3CB}">
            <xm:f>NOT(ISERROR(SEARCH($B$28,W30)))</xm:f>
            <xm:f>$B$28</xm:f>
            <x14:dxf>
              <font>
                <color rgb="FF9C0006"/>
              </font>
              <fill>
                <patternFill>
                  <bgColor rgb="FFFFC7CE"/>
                </patternFill>
              </fill>
            </x14:dxf>
          </x14:cfRule>
          <xm:sqref>W30:W32</xm:sqref>
        </x14:conditionalFormatting>
        <x14:conditionalFormatting xmlns:xm="http://schemas.microsoft.com/office/excel/2006/main">
          <x14:cfRule type="containsText" priority="203" operator="containsText" id="{D93060A4-7499-440D-B20B-86F42074FC87}">
            <xm:f>NOT(ISERROR(SEARCH($B$41,K47)))</xm:f>
            <xm:f>$B$41</xm:f>
            <x14:dxf>
              <font>
                <color rgb="FF9C0006"/>
              </font>
              <fill>
                <patternFill>
                  <bgColor rgb="FFFFC7CE"/>
                </patternFill>
              </fill>
            </x14:dxf>
          </x14:cfRule>
          <xm:sqref>K47:W51</xm:sqref>
        </x14:conditionalFormatting>
        <x14:conditionalFormatting xmlns:xm="http://schemas.microsoft.com/office/excel/2006/main">
          <x14:cfRule type="containsText" priority="201" operator="containsText" id="{D2A8D248-FA4C-417C-B344-D5828B3C182A}">
            <xm:f>NOT(ISERROR(SEARCH($B$41,L65)))</xm:f>
            <xm:f>$B$41</xm:f>
            <x14:dxf>
              <font>
                <color rgb="FF9C0006"/>
              </font>
              <fill>
                <patternFill>
                  <bgColor rgb="FFFFC7CE"/>
                </patternFill>
              </fill>
            </x14:dxf>
          </x14:cfRule>
          <xm:sqref>L65:L70</xm:sqref>
        </x14:conditionalFormatting>
        <x14:conditionalFormatting xmlns:xm="http://schemas.microsoft.com/office/excel/2006/main">
          <x14:cfRule type="containsText" priority="198" operator="containsText" id="{FAEF50FA-1C5D-45CD-9E8C-6DF41775DF5C}">
            <xm:f>NOT(ISERROR(SEARCH($B$63,O68)))</xm:f>
            <xm:f>$B$63</xm:f>
            <x14:dxf>
              <font>
                <color rgb="FF9C0006"/>
              </font>
              <fill>
                <patternFill>
                  <bgColor rgb="FFFFC7CE"/>
                </patternFill>
              </fill>
            </x14:dxf>
          </x14:cfRule>
          <x14:cfRule type="containsText" priority="199" operator="containsText" id="{B434CD7E-AEE2-4E02-94E0-F2044A066C67}">
            <xm:f>NOT(ISERROR(SEARCH($B$62,O68)))</xm:f>
            <xm:f>$B$62</xm:f>
            <x14:dxf>
              <font>
                <color rgb="FF9C0006"/>
              </font>
              <fill>
                <patternFill>
                  <bgColor rgb="FFFFC7CE"/>
                </patternFill>
              </fill>
            </x14:dxf>
          </x14:cfRule>
          <x14:cfRule type="containsText" priority="200" operator="containsText" id="{4018029C-D70C-424B-90D1-D9BC96CDC9A9}">
            <xm:f>NOT(ISERROR(SEARCH($B$59,O68)))</xm:f>
            <xm:f>$B$59</xm:f>
            <x14:dxf>
              <font>
                <color rgb="FF9C0006"/>
              </font>
              <fill>
                <patternFill>
                  <bgColor rgb="FFFFC7CE"/>
                </patternFill>
              </fill>
            </x14:dxf>
          </x14:cfRule>
          <xm:sqref>O68:O70</xm:sqref>
        </x14:conditionalFormatting>
        <x14:conditionalFormatting xmlns:xm="http://schemas.microsoft.com/office/excel/2006/main">
          <x14:cfRule type="containsText" priority="190" operator="containsText" id="{AF7992D7-BCC6-4AB8-9D03-91AE74B0E38C}">
            <xm:f>NOT(ISERROR(SEARCH($B$41,O65)))</xm:f>
            <xm:f>$B$41</xm:f>
            <x14:dxf>
              <font>
                <color rgb="FF9C0006"/>
              </font>
              <fill>
                <patternFill>
                  <bgColor rgb="FFFFC7CE"/>
                </patternFill>
              </fill>
            </x14:dxf>
          </x14:cfRule>
          <xm:sqref>O65:O70</xm:sqref>
        </x14:conditionalFormatting>
        <x14:conditionalFormatting xmlns:xm="http://schemas.microsoft.com/office/excel/2006/main">
          <x14:cfRule type="containsText" priority="185" operator="containsText" id="{A31F2972-E535-4035-AD05-7644AF955344}">
            <xm:f>NOT(ISERROR(SEARCH($B$63,R68)))</xm:f>
            <xm:f>$B$63</xm:f>
            <x14:dxf>
              <font>
                <color rgb="FF9C0006"/>
              </font>
              <fill>
                <patternFill>
                  <bgColor rgb="FFFFC7CE"/>
                </patternFill>
              </fill>
            </x14:dxf>
          </x14:cfRule>
          <x14:cfRule type="containsText" priority="186" operator="containsText" id="{CDD81B3A-AB00-4BA5-811E-04DABCB1A167}">
            <xm:f>NOT(ISERROR(SEARCH($B$62,R68)))</xm:f>
            <xm:f>$B$62</xm:f>
            <x14:dxf>
              <font>
                <color rgb="FF9C0006"/>
              </font>
              <fill>
                <patternFill>
                  <bgColor rgb="FFFFC7CE"/>
                </patternFill>
              </fill>
            </x14:dxf>
          </x14:cfRule>
          <x14:cfRule type="containsText" priority="187" operator="containsText" id="{E915AFF3-9070-4807-9397-953627B5FDD3}">
            <xm:f>NOT(ISERROR(SEARCH($B$59,R68)))</xm:f>
            <xm:f>$B$59</xm:f>
            <x14:dxf>
              <font>
                <color rgb="FF9C0006"/>
              </font>
              <fill>
                <patternFill>
                  <bgColor rgb="FFFFC7CE"/>
                </patternFill>
              </fill>
            </x14:dxf>
          </x14:cfRule>
          <xm:sqref>R68:R70</xm:sqref>
        </x14:conditionalFormatting>
        <x14:conditionalFormatting xmlns:xm="http://schemas.microsoft.com/office/excel/2006/main">
          <x14:cfRule type="containsText" priority="177" operator="containsText" id="{62FDF880-D3C7-4392-BAB9-FA169F43BCCB}">
            <xm:f>NOT(ISERROR(SEARCH($B$41,R66)))</xm:f>
            <xm:f>$B$41</xm:f>
            <x14:dxf>
              <font>
                <color rgb="FF9C0006"/>
              </font>
              <fill>
                <patternFill>
                  <bgColor rgb="FFFFC7CE"/>
                </patternFill>
              </fill>
            </x14:dxf>
          </x14:cfRule>
          <xm:sqref>R66:R70</xm:sqref>
        </x14:conditionalFormatting>
        <x14:conditionalFormatting xmlns:xm="http://schemas.microsoft.com/office/excel/2006/main">
          <x14:cfRule type="containsText" priority="174" operator="containsText" id="{745EECE4-6E22-4496-847C-51787D0841F6}">
            <xm:f>NOT(ISERROR(SEARCH($B$63,R68)))</xm:f>
            <xm:f>$B$63</xm:f>
            <x14:dxf>
              <font>
                <color rgb="FF9C0006"/>
              </font>
              <fill>
                <patternFill>
                  <bgColor rgb="FFFFC7CE"/>
                </patternFill>
              </fill>
            </x14:dxf>
          </x14:cfRule>
          <x14:cfRule type="containsText" priority="175" operator="containsText" id="{CC46808B-1CC8-48FA-8D62-3C0A2A0E919B}">
            <xm:f>NOT(ISERROR(SEARCH($B$62,R68)))</xm:f>
            <xm:f>$B$62</xm:f>
            <x14:dxf>
              <font>
                <color rgb="FF9C0006"/>
              </font>
              <fill>
                <patternFill>
                  <bgColor rgb="FFFFC7CE"/>
                </patternFill>
              </fill>
            </x14:dxf>
          </x14:cfRule>
          <x14:cfRule type="containsText" priority="176" operator="containsText" id="{8CF47027-34F1-48F1-8E67-B98843D3540E}">
            <xm:f>NOT(ISERROR(SEARCH($B$59,R68)))</xm:f>
            <xm:f>$B$59</xm:f>
            <x14:dxf>
              <font>
                <color rgb="FF9C0006"/>
              </font>
              <fill>
                <patternFill>
                  <bgColor rgb="FFFFC7CE"/>
                </patternFill>
              </fill>
            </x14:dxf>
          </x14:cfRule>
          <xm:sqref>R68:R70</xm:sqref>
        </x14:conditionalFormatting>
        <x14:conditionalFormatting xmlns:xm="http://schemas.microsoft.com/office/excel/2006/main">
          <x14:cfRule type="containsText" priority="166" operator="containsText" id="{118EE2BD-1925-4041-85E3-4E2FBA90302E}">
            <xm:f>NOT(ISERROR(SEARCH($B$41,R66)))</xm:f>
            <xm:f>$B$41</xm:f>
            <x14:dxf>
              <font>
                <color rgb="FF9C0006"/>
              </font>
              <fill>
                <patternFill>
                  <bgColor rgb="FFFFC7CE"/>
                </patternFill>
              </fill>
            </x14:dxf>
          </x14:cfRule>
          <xm:sqref>R66:R70</xm:sqref>
        </x14:conditionalFormatting>
        <x14:conditionalFormatting xmlns:xm="http://schemas.microsoft.com/office/excel/2006/main">
          <x14:cfRule type="containsText" priority="163" operator="containsText" id="{13CF902A-7589-4F2D-80D9-D3FA0BEFCA50}">
            <xm:f>NOT(ISERROR(SEARCH($B$63,R68)))</xm:f>
            <xm:f>$B$63</xm:f>
            <x14:dxf>
              <font>
                <color rgb="FF9C0006"/>
              </font>
              <fill>
                <patternFill>
                  <bgColor rgb="FFFFC7CE"/>
                </patternFill>
              </fill>
            </x14:dxf>
          </x14:cfRule>
          <x14:cfRule type="containsText" priority="164" operator="containsText" id="{654A2D03-C1DF-4133-9145-60AF50DBDC18}">
            <xm:f>NOT(ISERROR(SEARCH($B$62,R68)))</xm:f>
            <xm:f>$B$62</xm:f>
            <x14:dxf>
              <font>
                <color rgb="FF9C0006"/>
              </font>
              <fill>
                <patternFill>
                  <bgColor rgb="FFFFC7CE"/>
                </patternFill>
              </fill>
            </x14:dxf>
          </x14:cfRule>
          <x14:cfRule type="containsText" priority="165" operator="containsText" id="{25A7DB23-126B-45D6-AAD8-7F09FD36B1E6}">
            <xm:f>NOT(ISERROR(SEARCH($B$59,R68)))</xm:f>
            <xm:f>$B$59</xm:f>
            <x14:dxf>
              <font>
                <color rgb="FF9C0006"/>
              </font>
              <fill>
                <patternFill>
                  <bgColor rgb="FFFFC7CE"/>
                </patternFill>
              </fill>
            </x14:dxf>
          </x14:cfRule>
          <xm:sqref>R68:R70</xm:sqref>
        </x14:conditionalFormatting>
        <x14:conditionalFormatting xmlns:xm="http://schemas.microsoft.com/office/excel/2006/main">
          <x14:cfRule type="containsText" priority="160" operator="containsText" id="{65697FDC-1B0D-4F28-B53D-6322EA131970}">
            <xm:f>NOT(ISERROR(SEARCH($B$41,R65)))</xm:f>
            <xm:f>$B$41</xm:f>
            <x14:dxf>
              <font>
                <color rgb="FF9C0006"/>
              </font>
              <fill>
                <patternFill>
                  <bgColor rgb="FFFFC7CE"/>
                </patternFill>
              </fill>
            </x14:dxf>
          </x14:cfRule>
          <xm:sqref>R65:R70</xm:sqref>
        </x14:conditionalFormatting>
        <x14:conditionalFormatting xmlns:xm="http://schemas.microsoft.com/office/excel/2006/main">
          <x14:cfRule type="containsText" priority="157" operator="containsText" id="{3C32124C-E3AE-42FA-B8B6-4AA688281C89}">
            <xm:f>NOT(ISERROR(SEARCH($B$63,U68)))</xm:f>
            <xm:f>$B$63</xm:f>
            <x14:dxf>
              <font>
                <color rgb="FF9C0006"/>
              </font>
              <fill>
                <patternFill>
                  <bgColor rgb="FFFFC7CE"/>
                </patternFill>
              </fill>
            </x14:dxf>
          </x14:cfRule>
          <x14:cfRule type="containsText" priority="158" operator="containsText" id="{BF21EC7C-DC67-4FB3-898F-8BAC952944F1}">
            <xm:f>NOT(ISERROR(SEARCH($B$62,U68)))</xm:f>
            <xm:f>$B$62</xm:f>
            <x14:dxf>
              <font>
                <color rgb="FF9C0006"/>
              </font>
              <fill>
                <patternFill>
                  <bgColor rgb="FFFFC7CE"/>
                </patternFill>
              </fill>
            </x14:dxf>
          </x14:cfRule>
          <x14:cfRule type="containsText" priority="159" operator="containsText" id="{10E2FE96-EA17-4DEF-A684-974D207BDD92}">
            <xm:f>NOT(ISERROR(SEARCH($B$59,U68)))</xm:f>
            <xm:f>$B$59</xm:f>
            <x14:dxf>
              <font>
                <color rgb="FF9C0006"/>
              </font>
              <fill>
                <patternFill>
                  <bgColor rgb="FFFFC7CE"/>
                </patternFill>
              </fill>
            </x14:dxf>
          </x14:cfRule>
          <xm:sqref>U68:U70</xm:sqref>
        </x14:conditionalFormatting>
        <x14:conditionalFormatting xmlns:xm="http://schemas.microsoft.com/office/excel/2006/main">
          <x14:cfRule type="containsText" priority="149" operator="containsText" id="{1DC6F00B-418D-404A-A1F3-5061B91ED1D4}">
            <xm:f>NOT(ISERROR(SEARCH($B$41,U66)))</xm:f>
            <xm:f>$B$41</xm:f>
            <x14:dxf>
              <font>
                <color rgb="FF9C0006"/>
              </font>
              <fill>
                <patternFill>
                  <bgColor rgb="FFFFC7CE"/>
                </patternFill>
              </fill>
            </x14:dxf>
          </x14:cfRule>
          <xm:sqref>U66:U70</xm:sqref>
        </x14:conditionalFormatting>
        <x14:conditionalFormatting xmlns:xm="http://schemas.microsoft.com/office/excel/2006/main">
          <x14:cfRule type="containsText" priority="146" operator="containsText" id="{53643003-B0CE-49FC-968D-1013EE8F8DB9}">
            <xm:f>NOT(ISERROR(SEARCH($B$63,U68)))</xm:f>
            <xm:f>$B$63</xm:f>
            <x14:dxf>
              <font>
                <color rgb="FF9C0006"/>
              </font>
              <fill>
                <patternFill>
                  <bgColor rgb="FFFFC7CE"/>
                </patternFill>
              </fill>
            </x14:dxf>
          </x14:cfRule>
          <x14:cfRule type="containsText" priority="147" operator="containsText" id="{1B167F62-5B96-4CF5-88B6-31016418DBFD}">
            <xm:f>NOT(ISERROR(SEARCH($B$62,U68)))</xm:f>
            <xm:f>$B$62</xm:f>
            <x14:dxf>
              <font>
                <color rgb="FF9C0006"/>
              </font>
              <fill>
                <patternFill>
                  <bgColor rgb="FFFFC7CE"/>
                </patternFill>
              </fill>
            </x14:dxf>
          </x14:cfRule>
          <x14:cfRule type="containsText" priority="148" operator="containsText" id="{2CFB178A-9730-4FC6-B754-55D33981A3A8}">
            <xm:f>NOT(ISERROR(SEARCH($B$59,U68)))</xm:f>
            <xm:f>$B$59</xm:f>
            <x14:dxf>
              <font>
                <color rgb="FF9C0006"/>
              </font>
              <fill>
                <patternFill>
                  <bgColor rgb="FFFFC7CE"/>
                </patternFill>
              </fill>
            </x14:dxf>
          </x14:cfRule>
          <xm:sqref>U68:U70</xm:sqref>
        </x14:conditionalFormatting>
        <x14:conditionalFormatting xmlns:xm="http://schemas.microsoft.com/office/excel/2006/main">
          <x14:cfRule type="containsText" priority="138" operator="containsText" id="{B482BE2C-BC74-4662-87AE-3FC2D21AA383}">
            <xm:f>NOT(ISERROR(SEARCH($B$41,U66)))</xm:f>
            <xm:f>$B$41</xm:f>
            <x14:dxf>
              <font>
                <color rgb="FF9C0006"/>
              </font>
              <fill>
                <patternFill>
                  <bgColor rgb="FFFFC7CE"/>
                </patternFill>
              </fill>
            </x14:dxf>
          </x14:cfRule>
          <xm:sqref>U66:U70</xm:sqref>
        </x14:conditionalFormatting>
        <x14:conditionalFormatting xmlns:xm="http://schemas.microsoft.com/office/excel/2006/main">
          <x14:cfRule type="containsText" priority="135" operator="containsText" id="{4654D662-67AD-46D4-9D78-BAAF5B9E6955}">
            <xm:f>NOT(ISERROR(SEARCH($B$63,U68)))</xm:f>
            <xm:f>$B$63</xm:f>
            <x14:dxf>
              <font>
                <color rgb="FF9C0006"/>
              </font>
              <fill>
                <patternFill>
                  <bgColor rgb="FFFFC7CE"/>
                </patternFill>
              </fill>
            </x14:dxf>
          </x14:cfRule>
          <x14:cfRule type="containsText" priority="136" operator="containsText" id="{521941E1-06BD-4B6B-AA56-F254E5A53ACD}">
            <xm:f>NOT(ISERROR(SEARCH($B$62,U68)))</xm:f>
            <xm:f>$B$62</xm:f>
            <x14:dxf>
              <font>
                <color rgb="FF9C0006"/>
              </font>
              <fill>
                <patternFill>
                  <bgColor rgb="FFFFC7CE"/>
                </patternFill>
              </fill>
            </x14:dxf>
          </x14:cfRule>
          <x14:cfRule type="containsText" priority="137" operator="containsText" id="{E8FA3D36-332C-47E4-B1D8-EF5FB9C39F9A}">
            <xm:f>NOT(ISERROR(SEARCH($B$59,U68)))</xm:f>
            <xm:f>$B$59</xm:f>
            <x14:dxf>
              <font>
                <color rgb="FF9C0006"/>
              </font>
              <fill>
                <patternFill>
                  <bgColor rgb="FFFFC7CE"/>
                </patternFill>
              </fill>
            </x14:dxf>
          </x14:cfRule>
          <xm:sqref>U68:U70</xm:sqref>
        </x14:conditionalFormatting>
        <x14:conditionalFormatting xmlns:xm="http://schemas.microsoft.com/office/excel/2006/main">
          <x14:cfRule type="containsText" priority="132" operator="containsText" id="{6FFA7C65-7210-453E-BFE6-919E38964D9C}">
            <xm:f>NOT(ISERROR(SEARCH($B$41,U65)))</xm:f>
            <xm:f>$B$41</xm:f>
            <x14:dxf>
              <font>
                <color rgb="FF9C0006"/>
              </font>
              <fill>
                <patternFill>
                  <bgColor rgb="FFFFC7CE"/>
                </patternFill>
              </fill>
            </x14:dxf>
          </x14:cfRule>
          <xm:sqref>U65:U70</xm:sqref>
        </x14:conditionalFormatting>
        <x14:conditionalFormatting xmlns:xm="http://schemas.microsoft.com/office/excel/2006/main">
          <x14:cfRule type="containsText" priority="126" operator="containsText" id="{6482735D-47DF-4E27-B02F-05E12CAB63D7}">
            <xm:f>NOT(ISERROR(SEARCH($B$41,X47)))</xm:f>
            <xm:f>$B$41</xm:f>
            <x14:dxf>
              <font>
                <color rgb="FF9C0006"/>
              </font>
              <fill>
                <patternFill>
                  <bgColor rgb="FFFFC7CE"/>
                </patternFill>
              </fill>
            </x14:dxf>
          </x14:cfRule>
          <xm:sqref>X47:Y51</xm:sqref>
        </x14:conditionalFormatting>
        <x14:conditionalFormatting xmlns:xm="http://schemas.microsoft.com/office/excel/2006/main">
          <x14:cfRule type="containsText" priority="123" operator="containsText" id="{829D5614-7F32-441B-8E38-D78303A24E5B}">
            <xm:f>NOT(ISERROR(SEARCH($B$63,X68)))</xm:f>
            <xm:f>$B$63</xm:f>
            <x14:dxf>
              <font>
                <color rgb="FF9C0006"/>
              </font>
              <fill>
                <patternFill>
                  <bgColor rgb="FFFFC7CE"/>
                </patternFill>
              </fill>
            </x14:dxf>
          </x14:cfRule>
          <x14:cfRule type="containsText" priority="124" operator="containsText" id="{7E5FF92A-3F35-4597-BBAF-78914EB595E4}">
            <xm:f>NOT(ISERROR(SEARCH($B$62,X68)))</xm:f>
            <xm:f>$B$62</xm:f>
            <x14:dxf>
              <font>
                <color rgb="FF9C0006"/>
              </font>
              <fill>
                <patternFill>
                  <bgColor rgb="FFFFC7CE"/>
                </patternFill>
              </fill>
            </x14:dxf>
          </x14:cfRule>
          <x14:cfRule type="containsText" priority="125" operator="containsText" id="{75CC9ECD-72DC-44F5-A671-01F7C788071F}">
            <xm:f>NOT(ISERROR(SEARCH($B$59,X68)))</xm:f>
            <xm:f>$B$59</xm:f>
            <x14:dxf>
              <font>
                <color rgb="FF9C0006"/>
              </font>
              <fill>
                <patternFill>
                  <bgColor rgb="FFFFC7CE"/>
                </patternFill>
              </fill>
            </x14:dxf>
          </x14:cfRule>
          <xm:sqref>X68:X70</xm:sqref>
        </x14:conditionalFormatting>
        <x14:conditionalFormatting xmlns:xm="http://schemas.microsoft.com/office/excel/2006/main">
          <x14:cfRule type="containsText" priority="115" operator="containsText" id="{542EECB8-4E5E-45FA-8C9D-91B397A903C1}">
            <xm:f>NOT(ISERROR(SEARCH($B$41,X66)))</xm:f>
            <xm:f>$B$41</xm:f>
            <x14:dxf>
              <font>
                <color rgb="FF9C0006"/>
              </font>
              <fill>
                <patternFill>
                  <bgColor rgb="FFFFC7CE"/>
                </patternFill>
              </fill>
            </x14:dxf>
          </x14:cfRule>
          <xm:sqref>X66:X70</xm:sqref>
        </x14:conditionalFormatting>
        <x14:conditionalFormatting xmlns:xm="http://schemas.microsoft.com/office/excel/2006/main">
          <x14:cfRule type="containsText" priority="112" operator="containsText" id="{DB93641D-855B-42E9-8DFE-F8EB452A12C5}">
            <xm:f>NOT(ISERROR(SEARCH($B$63,X68)))</xm:f>
            <xm:f>$B$63</xm:f>
            <x14:dxf>
              <font>
                <color rgb="FF9C0006"/>
              </font>
              <fill>
                <patternFill>
                  <bgColor rgb="FFFFC7CE"/>
                </patternFill>
              </fill>
            </x14:dxf>
          </x14:cfRule>
          <x14:cfRule type="containsText" priority="113" operator="containsText" id="{5115F553-17DE-4FC6-A644-4B3A64C99EED}">
            <xm:f>NOT(ISERROR(SEARCH($B$62,X68)))</xm:f>
            <xm:f>$B$62</xm:f>
            <x14:dxf>
              <font>
                <color rgb="FF9C0006"/>
              </font>
              <fill>
                <patternFill>
                  <bgColor rgb="FFFFC7CE"/>
                </patternFill>
              </fill>
            </x14:dxf>
          </x14:cfRule>
          <x14:cfRule type="containsText" priority="114" operator="containsText" id="{977A7D22-92DA-4F90-B996-3E7691C07568}">
            <xm:f>NOT(ISERROR(SEARCH($B$59,X68)))</xm:f>
            <xm:f>$B$59</xm:f>
            <x14:dxf>
              <font>
                <color rgb="FF9C0006"/>
              </font>
              <fill>
                <patternFill>
                  <bgColor rgb="FFFFC7CE"/>
                </patternFill>
              </fill>
            </x14:dxf>
          </x14:cfRule>
          <xm:sqref>X68:X70</xm:sqref>
        </x14:conditionalFormatting>
        <x14:conditionalFormatting xmlns:xm="http://schemas.microsoft.com/office/excel/2006/main">
          <x14:cfRule type="containsText" priority="104" operator="containsText" id="{4B4C81BD-F817-4B76-A3B3-44CB519E0B67}">
            <xm:f>NOT(ISERROR(SEARCH($B$41,X66)))</xm:f>
            <xm:f>$B$41</xm:f>
            <x14:dxf>
              <font>
                <color rgb="FF9C0006"/>
              </font>
              <fill>
                <patternFill>
                  <bgColor rgb="FFFFC7CE"/>
                </patternFill>
              </fill>
            </x14:dxf>
          </x14:cfRule>
          <xm:sqref>X66:X70</xm:sqref>
        </x14:conditionalFormatting>
        <x14:conditionalFormatting xmlns:xm="http://schemas.microsoft.com/office/excel/2006/main">
          <x14:cfRule type="containsText" priority="101" operator="containsText" id="{9BAAB2EC-BDB5-43B8-8257-D4A6FA6CE6C6}">
            <xm:f>NOT(ISERROR(SEARCH($B$63,X68)))</xm:f>
            <xm:f>$B$63</xm:f>
            <x14:dxf>
              <font>
                <color rgb="FF9C0006"/>
              </font>
              <fill>
                <patternFill>
                  <bgColor rgb="FFFFC7CE"/>
                </patternFill>
              </fill>
            </x14:dxf>
          </x14:cfRule>
          <x14:cfRule type="containsText" priority="102" operator="containsText" id="{AEEEEEE1-4589-42D3-B1C5-54A9B6CB731B}">
            <xm:f>NOT(ISERROR(SEARCH($B$62,X68)))</xm:f>
            <xm:f>$B$62</xm:f>
            <x14:dxf>
              <font>
                <color rgb="FF9C0006"/>
              </font>
              <fill>
                <patternFill>
                  <bgColor rgb="FFFFC7CE"/>
                </patternFill>
              </fill>
            </x14:dxf>
          </x14:cfRule>
          <x14:cfRule type="containsText" priority="103" operator="containsText" id="{65EC9431-9FC4-418C-9884-DB2A8ACB75D2}">
            <xm:f>NOT(ISERROR(SEARCH($B$59,X68)))</xm:f>
            <xm:f>$B$59</xm:f>
            <x14:dxf>
              <font>
                <color rgb="FF9C0006"/>
              </font>
              <fill>
                <patternFill>
                  <bgColor rgb="FFFFC7CE"/>
                </patternFill>
              </fill>
            </x14:dxf>
          </x14:cfRule>
          <xm:sqref>X68:X70</xm:sqref>
        </x14:conditionalFormatting>
        <x14:conditionalFormatting xmlns:xm="http://schemas.microsoft.com/office/excel/2006/main">
          <x14:cfRule type="containsText" priority="98" operator="containsText" id="{0F379DA7-12E3-4639-A993-D731472D037F}">
            <xm:f>NOT(ISERROR(SEARCH($B$41,X65)))</xm:f>
            <xm:f>$B$41</xm:f>
            <x14:dxf>
              <font>
                <color rgb="FF9C0006"/>
              </font>
              <fill>
                <patternFill>
                  <bgColor rgb="FFFFC7CE"/>
                </patternFill>
              </fill>
            </x14:dxf>
          </x14:cfRule>
          <xm:sqref>X65:X70</xm:sqref>
        </x14:conditionalFormatting>
        <x14:conditionalFormatting xmlns:xm="http://schemas.microsoft.com/office/excel/2006/main">
          <x14:cfRule type="containsText" priority="76" operator="containsText" id="{E772F8AA-E8EB-4267-951A-9F7F37271F42}">
            <xm:f>NOT(ISERROR(SEARCH($B$63,O68)))</xm:f>
            <xm:f>$B$63</xm:f>
            <x14:dxf>
              <font>
                <color rgb="FF9C0006"/>
              </font>
              <fill>
                <patternFill>
                  <bgColor rgb="FFFFC7CE"/>
                </patternFill>
              </fill>
            </x14:dxf>
          </x14:cfRule>
          <x14:cfRule type="containsText" priority="77" operator="containsText" id="{12B4EC7F-DAF0-4927-8796-3E62E9E4CF50}">
            <xm:f>NOT(ISERROR(SEARCH($B$62,O68)))</xm:f>
            <xm:f>$B$62</xm:f>
            <x14:dxf>
              <font>
                <color rgb="FF9C0006"/>
              </font>
              <fill>
                <patternFill>
                  <bgColor rgb="FFFFC7CE"/>
                </patternFill>
              </fill>
            </x14:dxf>
          </x14:cfRule>
          <x14:cfRule type="containsText" priority="78" operator="containsText" id="{27D1014B-AFC7-4C0B-9733-57A9A2B41859}">
            <xm:f>NOT(ISERROR(SEARCH($B$59,O68)))</xm:f>
            <xm:f>$B$59</xm:f>
            <x14:dxf>
              <font>
                <color rgb="FF9C0006"/>
              </font>
              <fill>
                <patternFill>
                  <bgColor rgb="FFFFC7CE"/>
                </patternFill>
              </fill>
            </x14:dxf>
          </x14:cfRule>
          <xm:sqref>O68:O70</xm:sqref>
        </x14:conditionalFormatting>
        <x14:conditionalFormatting xmlns:xm="http://schemas.microsoft.com/office/excel/2006/main">
          <x14:cfRule type="containsText" priority="68" operator="containsText" id="{1401D342-A4C3-4AE7-BA47-15E97141D975}">
            <xm:f>NOT(ISERROR(SEARCH($B$41,O65)))</xm:f>
            <xm:f>$B$41</xm:f>
            <x14:dxf>
              <font>
                <color rgb="FF9C0006"/>
              </font>
              <fill>
                <patternFill>
                  <bgColor rgb="FFFFC7CE"/>
                </patternFill>
              </fill>
            </x14:dxf>
          </x14:cfRule>
          <xm:sqref>O65:O70</xm:sqref>
        </x14:conditionalFormatting>
        <x14:conditionalFormatting xmlns:xm="http://schemas.microsoft.com/office/excel/2006/main">
          <x14:cfRule type="containsText" priority="46" operator="containsText" id="{D4B5F2D4-91C2-4349-B635-4097C2D70FF1}">
            <xm:f>NOT(ISERROR(SEARCH($B$41,Y47)))</xm:f>
            <xm:f>$B$41</xm:f>
            <x14:dxf>
              <font>
                <color rgb="FF9C0006"/>
              </font>
              <fill>
                <patternFill>
                  <bgColor rgb="FFFFC7CE"/>
                </patternFill>
              </fill>
            </x14:dxf>
          </x14:cfRule>
          <xm:sqref>Y47:Y51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96F7-285A-4968-A5AC-E1A18C926691}">
  <sheetPr>
    <tabColor rgb="FF00B050"/>
  </sheetPr>
  <dimension ref="A1:Z79"/>
  <sheetViews>
    <sheetView view="pageBreakPreview" topLeftCell="H19" zoomScaleNormal="30" zoomScaleSheetLayoutView="100" workbookViewId="0">
      <selection activeCell="T24" sqref="T24"/>
    </sheetView>
  </sheetViews>
  <sheetFormatPr baseColWidth="10" defaultRowHeight="14.4" x14ac:dyDescent="0.3"/>
  <cols>
    <col min="1" max="1" width="11.109375" customWidth="1"/>
    <col min="2" max="2" width="41.109375" customWidth="1"/>
    <col min="3" max="3" width="21.33203125" style="1" customWidth="1"/>
    <col min="4" max="4" width="23.44140625" style="1" customWidth="1"/>
    <col min="5" max="5" width="7.109375" customWidth="1"/>
    <col min="6" max="6" width="12.6640625" customWidth="1"/>
    <col min="7" max="7" width="7.33203125" hidden="1" customWidth="1"/>
    <col min="8" max="8" width="44.44140625" customWidth="1"/>
    <col min="9" max="9" width="22" customWidth="1"/>
    <col min="10" max="10" width="11" customWidth="1"/>
    <col min="11" max="11" width="40.33203125" customWidth="1"/>
    <col min="12" max="13" width="6" style="89" customWidth="1"/>
    <col min="14" max="14" width="40.33203125" customWidth="1"/>
    <col min="15" max="16" width="5.33203125" customWidth="1"/>
    <col min="17" max="17" width="42.109375" customWidth="1"/>
    <col min="18" max="19" width="4.88671875" customWidth="1"/>
    <col min="20" max="20" width="42" customWidth="1"/>
    <col min="21" max="22" width="5.88671875" style="1" customWidth="1"/>
    <col min="23" max="23" width="40.33203125" customWidth="1"/>
    <col min="24" max="25" width="5" customWidth="1"/>
  </cols>
  <sheetData>
    <row r="1" spans="1:26" ht="15.6" x14ac:dyDescent="0.3">
      <c r="A1" s="91"/>
      <c r="B1" s="427" t="s">
        <v>174</v>
      </c>
      <c r="C1" s="100"/>
      <c r="D1" s="100"/>
      <c r="E1" s="91"/>
      <c r="F1" s="91"/>
      <c r="G1" s="91"/>
      <c r="H1" s="91"/>
      <c r="I1" s="91"/>
      <c r="J1" s="91"/>
      <c r="K1" s="91"/>
      <c r="L1" s="98"/>
      <c r="M1" s="98"/>
      <c r="N1" s="91"/>
      <c r="O1" s="91"/>
      <c r="P1" s="91"/>
      <c r="Q1" s="91"/>
      <c r="R1" s="91"/>
      <c r="S1" s="91"/>
      <c r="T1" s="91"/>
      <c r="U1" s="100"/>
      <c r="V1" s="100"/>
      <c r="W1" s="91"/>
      <c r="X1" s="91"/>
      <c r="Y1" s="91"/>
    </row>
    <row r="2" spans="1:26" ht="15.6" x14ac:dyDescent="0.3">
      <c r="A2" s="91"/>
      <c r="B2" s="427" t="s">
        <v>222</v>
      </c>
      <c r="C2" s="100"/>
      <c r="D2" s="100"/>
      <c r="E2" s="91"/>
      <c r="F2" s="91"/>
      <c r="G2" s="223"/>
      <c r="H2" s="91"/>
      <c r="I2" s="225"/>
      <c r="J2" s="91"/>
      <c r="K2" s="91"/>
      <c r="L2" s="98"/>
      <c r="M2" s="98"/>
      <c r="N2" s="91"/>
      <c r="O2" s="91"/>
      <c r="P2" s="91"/>
      <c r="Q2" s="91"/>
      <c r="R2" s="91"/>
      <c r="S2" s="91"/>
      <c r="T2" s="91"/>
      <c r="U2" s="100"/>
      <c r="V2" s="100"/>
      <c r="W2" s="91"/>
      <c r="X2" s="91"/>
      <c r="Y2" s="91"/>
    </row>
    <row r="3" spans="1:26" ht="15.6" x14ac:dyDescent="0.3">
      <c r="A3" s="91"/>
      <c r="B3" s="427" t="s">
        <v>57</v>
      </c>
      <c r="C3" s="100"/>
      <c r="D3" s="100"/>
      <c r="E3" s="91"/>
      <c r="F3" s="91"/>
      <c r="G3" s="223"/>
      <c r="H3" s="91"/>
      <c r="I3" s="225"/>
      <c r="J3" s="91"/>
      <c r="K3" s="91"/>
      <c r="L3" s="98"/>
      <c r="M3" s="98"/>
      <c r="N3" s="91"/>
      <c r="O3" s="91"/>
      <c r="P3" s="91"/>
      <c r="Q3" s="91"/>
      <c r="R3" s="91"/>
      <c r="S3" s="91"/>
      <c r="T3" s="91"/>
      <c r="U3" s="100"/>
      <c r="V3" s="100"/>
      <c r="W3" s="91"/>
      <c r="X3" s="91"/>
      <c r="Y3" s="91"/>
    </row>
    <row r="4" spans="1:26" ht="18" x14ac:dyDescent="0.35">
      <c r="A4" s="91"/>
      <c r="B4" s="254"/>
      <c r="C4" s="100"/>
      <c r="D4" s="100"/>
      <c r="E4" s="91"/>
      <c r="F4" s="91"/>
      <c r="G4" s="91"/>
      <c r="H4" s="91"/>
      <c r="I4" s="225"/>
      <c r="J4" s="91"/>
      <c r="K4" s="91"/>
      <c r="L4" s="98"/>
      <c r="M4" s="98"/>
      <c r="N4" s="91"/>
      <c r="O4" s="91"/>
      <c r="P4" s="91"/>
      <c r="Q4" s="91"/>
      <c r="R4" s="91"/>
      <c r="S4" s="91"/>
      <c r="T4" s="91"/>
      <c r="U4" s="100"/>
      <c r="V4" s="100"/>
      <c r="W4" s="91"/>
      <c r="X4" s="91"/>
      <c r="Y4" s="91"/>
    </row>
    <row r="5" spans="1:26" ht="26.25" customHeight="1" thickBot="1" x14ac:dyDescent="0.35">
      <c r="A5" s="91"/>
      <c r="B5" s="295" t="s">
        <v>0</v>
      </c>
      <c r="C5" s="296"/>
      <c r="D5" s="296"/>
      <c r="E5" s="297"/>
      <c r="F5" s="297"/>
      <c r="G5" s="91"/>
      <c r="H5" s="218"/>
      <c r="I5" s="125" t="s">
        <v>1</v>
      </c>
      <c r="J5" s="249"/>
      <c r="K5" s="250" t="s">
        <v>2</v>
      </c>
      <c r="L5" s="251"/>
      <c r="M5" s="251"/>
      <c r="N5" s="250" t="s">
        <v>3</v>
      </c>
      <c r="O5" s="252"/>
      <c r="P5" s="252"/>
      <c r="Q5" s="250" t="s">
        <v>4</v>
      </c>
      <c r="R5" s="249"/>
      <c r="S5" s="249"/>
      <c r="T5" s="250" t="s">
        <v>5</v>
      </c>
      <c r="U5" s="253"/>
      <c r="V5" s="253"/>
      <c r="W5" s="250" t="s">
        <v>6</v>
      </c>
      <c r="X5" s="147"/>
    </row>
    <row r="6" spans="1:26" ht="42" customHeight="1" x14ac:dyDescent="0.3">
      <c r="A6" s="223"/>
      <c r="B6" s="385" t="s">
        <v>224</v>
      </c>
      <c r="C6" s="385"/>
      <c r="D6" s="385"/>
      <c r="E6" s="385"/>
      <c r="F6" s="385"/>
      <c r="G6" s="140"/>
      <c r="H6" s="220"/>
      <c r="I6" s="106" t="s">
        <v>7</v>
      </c>
      <c r="J6" s="247" t="s">
        <v>8</v>
      </c>
      <c r="K6" s="146"/>
      <c r="L6" s="147"/>
      <c r="M6" s="147"/>
      <c r="N6" s="146"/>
      <c r="O6" s="147"/>
      <c r="P6" s="147"/>
      <c r="Q6" s="146"/>
      <c r="R6" s="147"/>
      <c r="S6" s="147"/>
      <c r="T6" s="146"/>
      <c r="U6" s="147"/>
      <c r="V6" s="147"/>
      <c r="W6" s="146"/>
      <c r="X6" s="97"/>
      <c r="Y6" s="97"/>
    </row>
    <row r="7" spans="1:26" ht="42" customHeight="1" x14ac:dyDescent="0.3">
      <c r="A7" s="223"/>
      <c r="B7" s="385"/>
      <c r="C7" s="385"/>
      <c r="D7" s="385"/>
      <c r="E7" s="385"/>
      <c r="F7" s="385"/>
      <c r="G7" s="140"/>
      <c r="H7" s="91"/>
      <c r="I7" s="106"/>
      <c r="J7" s="248" t="s">
        <v>8</v>
      </c>
      <c r="K7" s="2"/>
      <c r="L7" s="97"/>
      <c r="M7" s="97"/>
      <c r="N7" s="2"/>
      <c r="O7" s="97"/>
      <c r="P7" s="97"/>
      <c r="Q7" s="2"/>
      <c r="R7" s="97"/>
      <c r="S7" s="97"/>
      <c r="T7" s="2"/>
      <c r="U7" s="97"/>
      <c r="V7" s="97"/>
      <c r="W7" s="2"/>
      <c r="X7" s="97"/>
      <c r="Y7" s="97"/>
    </row>
    <row r="8" spans="1:26" ht="42" customHeight="1" x14ac:dyDescent="0.3">
      <c r="A8" s="223"/>
      <c r="B8" s="325" t="s">
        <v>220</v>
      </c>
      <c r="C8" s="326"/>
      <c r="D8" s="326"/>
      <c r="E8" s="326"/>
      <c r="F8" s="326"/>
      <c r="G8" s="140"/>
      <c r="H8" s="91"/>
      <c r="I8" s="107"/>
      <c r="J8" s="256" t="s">
        <v>8</v>
      </c>
      <c r="K8" s="257"/>
      <c r="L8" s="258"/>
      <c r="M8" s="258"/>
      <c r="N8" s="257"/>
      <c r="O8" s="258"/>
      <c r="P8" s="258"/>
      <c r="Q8" s="257"/>
      <c r="R8" s="258"/>
      <c r="S8" s="258"/>
      <c r="T8" s="257"/>
      <c r="U8" s="259"/>
      <c r="V8" s="259"/>
      <c r="W8" s="257"/>
      <c r="X8" s="98"/>
      <c r="Y8" s="98"/>
    </row>
    <row r="9" spans="1:26" s="3" customFormat="1" ht="75" customHeight="1" x14ac:dyDescent="0.3">
      <c r="A9" s="238"/>
      <c r="B9" s="325" t="s">
        <v>226</v>
      </c>
      <c r="C9" s="326"/>
      <c r="D9" s="326"/>
      <c r="E9" s="326"/>
      <c r="F9" s="326"/>
      <c r="G9" s="85"/>
      <c r="H9" s="238"/>
      <c r="I9" s="92"/>
      <c r="J9" s="94"/>
      <c r="K9" s="260"/>
      <c r="L9" s="99"/>
      <c r="M9" s="99"/>
      <c r="N9" s="260"/>
      <c r="O9" s="92"/>
      <c r="P9" s="92"/>
      <c r="Q9" s="260"/>
      <c r="R9" s="99"/>
      <c r="S9" s="99"/>
      <c r="T9" s="96"/>
      <c r="U9" s="108"/>
      <c r="V9" s="108"/>
      <c r="W9" s="96"/>
      <c r="X9" s="255"/>
      <c r="Y9" s="99"/>
    </row>
    <row r="10" spans="1:26" s="3" customFormat="1" ht="26.25" customHeight="1" x14ac:dyDescent="0.3">
      <c r="A10" s="238"/>
      <c r="B10" s="325" t="s">
        <v>228</v>
      </c>
      <c r="C10" s="326"/>
      <c r="D10" s="326"/>
      <c r="E10" s="326"/>
      <c r="F10" s="326"/>
      <c r="H10" s="238"/>
      <c r="I10" s="92"/>
      <c r="J10" s="94"/>
      <c r="K10" s="260"/>
      <c r="L10" s="99"/>
      <c r="M10" s="99"/>
      <c r="N10" s="260"/>
      <c r="O10" s="92"/>
      <c r="P10" s="92"/>
      <c r="Q10" s="423" t="s">
        <v>58</v>
      </c>
      <c r="R10" s="386">
        <f>L23+O23+R23</f>
        <v>0</v>
      </c>
      <c r="S10" s="386"/>
      <c r="T10" s="261" t="e">
        <f>L22+O23+R23</f>
        <v>#VALUE!</v>
      </c>
      <c r="U10" s="262"/>
      <c r="V10" s="262"/>
      <c r="W10" s="423" t="s">
        <v>10</v>
      </c>
      <c r="X10" s="424">
        <f>R10+U23+X23</f>
        <v>0</v>
      </c>
      <c r="Y10" s="425"/>
      <c r="Z10" s="86"/>
    </row>
    <row r="11" spans="1:26" s="3" customFormat="1" ht="26.25" customHeight="1" x14ac:dyDescent="0.3">
      <c r="A11" s="238"/>
      <c r="B11" s="326"/>
      <c r="C11" s="326"/>
      <c r="D11" s="326"/>
      <c r="E11" s="326"/>
      <c r="F11" s="326"/>
      <c r="H11" s="238"/>
      <c r="I11" s="301"/>
      <c r="J11" s="260"/>
      <c r="K11" s="260"/>
      <c r="L11" s="99"/>
      <c r="M11" s="99"/>
      <c r="N11" s="260"/>
      <c r="O11" s="92"/>
      <c r="P11" s="92"/>
      <c r="Q11" s="423"/>
      <c r="R11" s="387">
        <f>R10/C59</f>
        <v>0</v>
      </c>
      <c r="S11" s="387"/>
      <c r="T11" s="261"/>
      <c r="U11" s="262"/>
      <c r="V11" s="262"/>
      <c r="W11" s="423"/>
      <c r="X11" s="426">
        <f>X10/C59</f>
        <v>0</v>
      </c>
      <c r="Y11" s="336"/>
    </row>
    <row r="12" spans="1:26" s="3" customFormat="1" ht="34.950000000000003" customHeight="1" x14ac:dyDescent="0.3">
      <c r="A12" s="238"/>
      <c r="B12" s="326"/>
      <c r="C12" s="326"/>
      <c r="D12" s="326"/>
      <c r="E12" s="326"/>
      <c r="F12" s="326"/>
      <c r="H12" s="238"/>
      <c r="I12" s="302"/>
      <c r="J12" s="260"/>
      <c r="K12" s="260"/>
      <c r="L12" s="99"/>
      <c r="M12" s="99"/>
      <c r="N12" s="260"/>
      <c r="O12" s="92"/>
      <c r="P12" s="92"/>
      <c r="Q12" s="229"/>
      <c r="R12" s="231"/>
      <c r="S12" s="231"/>
      <c r="T12" s="263"/>
      <c r="U12" s="264"/>
      <c r="V12" s="264"/>
      <c r="W12" s="265"/>
      <c r="X12" s="98"/>
      <c r="Y12" s="98"/>
      <c r="Z12" s="93"/>
    </row>
    <row r="13" spans="1:26" s="3" customFormat="1" ht="26.25" customHeight="1" x14ac:dyDescent="0.3">
      <c r="A13" s="238"/>
      <c r="B13" s="325" t="s">
        <v>126</v>
      </c>
      <c r="C13" s="326"/>
      <c r="D13" s="326"/>
      <c r="E13" s="326"/>
      <c r="F13" s="326"/>
      <c r="H13" s="238"/>
      <c r="I13" s="302"/>
      <c r="J13" s="260"/>
      <c r="K13" s="260"/>
      <c r="L13" s="99"/>
      <c r="M13" s="99"/>
      <c r="N13" s="260"/>
      <c r="O13" s="92"/>
      <c r="P13" s="92"/>
      <c r="Q13" s="232"/>
      <c r="R13" s="231"/>
      <c r="S13" s="231"/>
      <c r="T13" s="266"/>
      <c r="U13" s="262"/>
      <c r="V13" s="262"/>
      <c r="W13" s="423" t="s">
        <v>214</v>
      </c>
      <c r="X13" s="424">
        <f>M23+P23+S23+V23+Y23</f>
        <v>0</v>
      </c>
      <c r="Y13" s="425"/>
    </row>
    <row r="14" spans="1:26" s="3" customFormat="1" ht="26.25" customHeight="1" x14ac:dyDescent="0.3">
      <c r="A14" s="238"/>
      <c r="B14" s="326"/>
      <c r="C14" s="326"/>
      <c r="D14" s="326"/>
      <c r="E14" s="326"/>
      <c r="F14" s="326"/>
      <c r="H14" s="238"/>
      <c r="I14" s="302"/>
      <c r="J14" s="94"/>
      <c r="K14" s="260"/>
      <c r="L14" s="99"/>
      <c r="M14" s="99"/>
      <c r="N14" s="260"/>
      <c r="O14" s="92"/>
      <c r="P14" s="92"/>
      <c r="Q14" s="232"/>
      <c r="R14" s="231"/>
      <c r="S14" s="231"/>
      <c r="T14" s="266"/>
      <c r="U14" s="262"/>
      <c r="V14" s="262"/>
      <c r="W14" s="423"/>
      <c r="X14" s="426">
        <f>X13/C60</f>
        <v>0</v>
      </c>
      <c r="Y14" s="336"/>
    </row>
    <row r="15" spans="1:26" s="3" customFormat="1" ht="20.25" customHeight="1" x14ac:dyDescent="0.3">
      <c r="A15" s="238"/>
      <c r="B15" s="238"/>
      <c r="C15" s="238"/>
      <c r="D15" s="238"/>
      <c r="E15" s="238"/>
      <c r="F15" s="238"/>
      <c r="H15" s="238"/>
      <c r="I15" s="302"/>
      <c r="J15" s="94"/>
      <c r="K15" s="260"/>
      <c r="L15" s="99"/>
      <c r="M15" s="99"/>
      <c r="N15" s="260"/>
      <c r="O15" s="92"/>
      <c r="P15" s="92"/>
      <c r="Q15" s="232"/>
      <c r="R15" s="231"/>
      <c r="S15" s="231"/>
      <c r="T15" s="266"/>
      <c r="U15" s="262"/>
      <c r="V15" s="262"/>
      <c r="W15" s="267"/>
      <c r="X15" s="97"/>
      <c r="Y15" s="97"/>
    </row>
    <row r="16" spans="1:26" s="3" customFormat="1" ht="23.25" customHeight="1" x14ac:dyDescent="0.3">
      <c r="A16" s="238"/>
      <c r="B16" s="238"/>
      <c r="C16" s="238"/>
      <c r="D16" s="238"/>
      <c r="E16" s="238"/>
      <c r="F16" s="238"/>
      <c r="H16" s="238"/>
      <c r="I16" s="302"/>
      <c r="J16" s="94"/>
      <c r="K16" s="260"/>
      <c r="L16" s="99"/>
      <c r="M16" s="99"/>
      <c r="N16" s="260"/>
      <c r="O16" s="92"/>
      <c r="P16" s="92"/>
      <c r="Q16" s="232"/>
      <c r="R16" s="231"/>
      <c r="S16" s="231"/>
      <c r="T16" s="266"/>
      <c r="U16" s="262"/>
      <c r="V16" s="262"/>
      <c r="W16" s="270"/>
      <c r="X16" s="97"/>
      <c r="Y16" s="97"/>
    </row>
    <row r="17" spans="1:26" s="3" customFormat="1" ht="23.25" customHeight="1" x14ac:dyDescent="0.3">
      <c r="A17" s="238"/>
      <c r="B17" s="238"/>
      <c r="C17" s="238"/>
      <c r="D17" s="238"/>
      <c r="E17" s="238"/>
      <c r="F17" s="238"/>
      <c r="H17" s="272"/>
      <c r="I17" s="303"/>
      <c r="J17" s="94"/>
      <c r="K17" s="273"/>
      <c r="L17" s="274"/>
      <c r="M17" s="274"/>
      <c r="N17" s="273"/>
      <c r="O17" s="244"/>
      <c r="P17" s="244"/>
      <c r="Q17" s="275"/>
      <c r="R17" s="276"/>
      <c r="S17" s="276"/>
      <c r="T17" s="277"/>
      <c r="U17" s="262"/>
      <c r="V17" s="262"/>
      <c r="W17" s="270"/>
      <c r="X17" s="97"/>
      <c r="Y17" s="97"/>
    </row>
    <row r="18" spans="1:26" s="93" customFormat="1" ht="23.25" customHeight="1" x14ac:dyDescent="0.3">
      <c r="A18" s="227"/>
      <c r="B18" s="298"/>
      <c r="C18" s="298"/>
      <c r="D18" s="298"/>
      <c r="E18" s="299"/>
      <c r="F18" s="300"/>
      <c r="G18" s="227"/>
      <c r="H18" s="227"/>
      <c r="I18" s="227"/>
      <c r="J18" s="268"/>
      <c r="K18" s="96"/>
      <c r="L18" s="269"/>
      <c r="M18" s="269"/>
      <c r="N18" s="96"/>
      <c r="O18" s="227"/>
      <c r="P18" s="227"/>
      <c r="Q18" s="229"/>
      <c r="R18" s="231"/>
      <c r="S18" s="231"/>
      <c r="T18" s="263"/>
      <c r="U18" s="264"/>
      <c r="V18" s="264"/>
      <c r="W18" s="270"/>
      <c r="X18" s="97"/>
      <c r="Y18" s="97"/>
    </row>
    <row r="19" spans="1:26" s="3" customFormat="1" ht="24" customHeight="1" thickBot="1" x14ac:dyDescent="0.35">
      <c r="A19" s="92"/>
      <c r="B19" s="92"/>
      <c r="C19" s="92"/>
      <c r="D19" s="214" t="s">
        <v>11</v>
      </c>
      <c r="E19" s="90"/>
      <c r="F19" s="92"/>
      <c r="G19" s="92"/>
      <c r="H19" s="92"/>
      <c r="I19" s="214" t="s">
        <v>11</v>
      </c>
      <c r="J19" s="90"/>
      <c r="K19" s="214" t="s">
        <v>12</v>
      </c>
      <c r="L19" s="99"/>
      <c r="M19" s="99"/>
      <c r="N19" s="92"/>
      <c r="O19" s="92"/>
      <c r="P19" s="92"/>
      <c r="Q19" s="92"/>
      <c r="R19" s="92"/>
      <c r="S19" s="92"/>
      <c r="T19" s="92"/>
      <c r="U19" s="271"/>
      <c r="V19" s="271"/>
      <c r="W19" s="227"/>
      <c r="X19" s="97"/>
      <c r="Y19" s="97"/>
      <c r="Z19" s="93"/>
    </row>
    <row r="20" spans="1:26" s="55" customFormat="1" ht="20.25" customHeight="1" x14ac:dyDescent="0.3">
      <c r="A20" s="313" t="s">
        <v>13</v>
      </c>
      <c r="B20" s="316" t="s">
        <v>149</v>
      </c>
      <c r="C20" s="319" t="s">
        <v>14</v>
      </c>
      <c r="D20" s="393" t="s">
        <v>15</v>
      </c>
      <c r="E20" s="90"/>
      <c r="F20" s="396" t="s">
        <v>13</v>
      </c>
      <c r="G20" s="102"/>
      <c r="H20" s="329" t="s">
        <v>16</v>
      </c>
      <c r="I20" s="330"/>
      <c r="J20" s="103"/>
      <c r="K20" s="391" t="s">
        <v>17</v>
      </c>
      <c r="L20" s="392"/>
      <c r="M20" s="392"/>
      <c r="N20" s="392"/>
      <c r="O20" s="392"/>
      <c r="P20" s="392"/>
      <c r="Q20" s="392"/>
      <c r="R20" s="392"/>
      <c r="S20" s="392"/>
      <c r="T20" s="392"/>
      <c r="U20" s="392"/>
      <c r="V20" s="392"/>
      <c r="W20" s="392"/>
      <c r="X20" s="340"/>
      <c r="Y20" s="341"/>
    </row>
    <row r="21" spans="1:26" s="55" customFormat="1" ht="20.25" customHeight="1" x14ac:dyDescent="0.3">
      <c r="A21" s="314"/>
      <c r="B21" s="317"/>
      <c r="C21" s="320"/>
      <c r="D21" s="393"/>
      <c r="E21" s="90"/>
      <c r="F21" s="396"/>
      <c r="G21" s="102"/>
      <c r="H21" s="352" t="s">
        <v>18</v>
      </c>
      <c r="I21" s="354" t="s">
        <v>15</v>
      </c>
      <c r="J21" s="103"/>
      <c r="K21" s="390" t="s">
        <v>2</v>
      </c>
      <c r="L21" s="388" t="s">
        <v>19</v>
      </c>
      <c r="M21" s="388"/>
      <c r="N21" s="390" t="s">
        <v>3</v>
      </c>
      <c r="O21" s="388" t="s">
        <v>19</v>
      </c>
      <c r="P21" s="388"/>
      <c r="Q21" s="390" t="s">
        <v>4</v>
      </c>
      <c r="R21" s="388" t="s">
        <v>19</v>
      </c>
      <c r="S21" s="388"/>
      <c r="T21" s="390" t="s">
        <v>5</v>
      </c>
      <c r="U21" s="388" t="s">
        <v>19</v>
      </c>
      <c r="V21" s="388"/>
      <c r="W21" s="390" t="s">
        <v>6</v>
      </c>
      <c r="X21" s="388" t="s">
        <v>19</v>
      </c>
      <c r="Y21" s="389"/>
    </row>
    <row r="22" spans="1:26" s="3" customFormat="1" ht="15.75" customHeight="1" x14ac:dyDescent="0.3">
      <c r="A22" s="314"/>
      <c r="B22" s="317"/>
      <c r="C22" s="320"/>
      <c r="D22" s="393"/>
      <c r="E22" s="92"/>
      <c r="F22" s="396"/>
      <c r="G22" s="4" t="s">
        <v>77</v>
      </c>
      <c r="H22" s="353"/>
      <c r="I22" s="355"/>
      <c r="J22" s="5"/>
      <c r="K22" s="390"/>
      <c r="L22" s="104" t="s">
        <v>20</v>
      </c>
      <c r="M22" s="104" t="s">
        <v>21</v>
      </c>
      <c r="N22" s="390"/>
      <c r="O22" s="104" t="s">
        <v>20</v>
      </c>
      <c r="P22" s="104" t="s">
        <v>21</v>
      </c>
      <c r="Q22" s="390"/>
      <c r="R22" s="104" t="s">
        <v>20</v>
      </c>
      <c r="S22" s="104" t="s">
        <v>21</v>
      </c>
      <c r="T22" s="390"/>
      <c r="U22" s="104" t="s">
        <v>20</v>
      </c>
      <c r="V22" s="104" t="s">
        <v>21</v>
      </c>
      <c r="W22" s="390"/>
      <c r="X22" s="104" t="s">
        <v>20</v>
      </c>
      <c r="Y22" s="120" t="s">
        <v>21</v>
      </c>
    </row>
    <row r="23" spans="1:26" s="3" customFormat="1" ht="23.25" customHeight="1" thickBot="1" x14ac:dyDescent="0.35">
      <c r="A23" s="315"/>
      <c r="B23" s="318"/>
      <c r="C23" s="321"/>
      <c r="D23" s="394"/>
      <c r="E23" s="92"/>
      <c r="F23" s="397"/>
      <c r="G23" s="112" t="s">
        <v>78</v>
      </c>
      <c r="H23" s="119" t="s">
        <v>148</v>
      </c>
      <c r="I23" s="395"/>
      <c r="J23" s="143"/>
      <c r="K23" s="118" t="s">
        <v>22</v>
      </c>
      <c r="L23" s="113">
        <f>SUM(L24:L65)</f>
        <v>0</v>
      </c>
      <c r="M23" s="113">
        <f>COUNTIF(K24:K69,"*")-L23</f>
        <v>0</v>
      </c>
      <c r="N23" s="112" t="s">
        <v>213</v>
      </c>
      <c r="O23" s="113">
        <f>SUM(O24:O65)</f>
        <v>0</v>
      </c>
      <c r="P23" s="113">
        <f>COUNTIF(N24:N69,"*")-O23</f>
        <v>0</v>
      </c>
      <c r="Q23" s="112" t="s">
        <v>213</v>
      </c>
      <c r="R23" s="113">
        <f>SUM(R24:R65)</f>
        <v>0</v>
      </c>
      <c r="S23" s="113">
        <f>COUNTIF(Q24:Q69,"*")-R23</f>
        <v>0</v>
      </c>
      <c r="T23" s="112" t="s">
        <v>229</v>
      </c>
      <c r="U23" s="113">
        <f>SUM(U24:U65)</f>
        <v>0</v>
      </c>
      <c r="V23" s="113">
        <f>COUNTIF(T24:T69,"*")-U23</f>
        <v>0</v>
      </c>
      <c r="W23" s="112" t="s">
        <v>229</v>
      </c>
      <c r="X23" s="113">
        <f>SUM(X24:X65)</f>
        <v>0</v>
      </c>
      <c r="Y23" s="113">
        <f>COUNTIF(W24:W69,"*")-X23</f>
        <v>0</v>
      </c>
    </row>
    <row r="24" spans="1:26" s="8" customFormat="1" ht="45.75" customHeight="1" x14ac:dyDescent="0.3">
      <c r="A24" s="126">
        <v>1</v>
      </c>
      <c r="B24" s="116" t="s">
        <v>59</v>
      </c>
      <c r="C24" s="114" t="s">
        <v>24</v>
      </c>
      <c r="D24" s="148"/>
      <c r="E24" s="168"/>
      <c r="F24" s="401">
        <v>1</v>
      </c>
      <c r="G24" s="114" t="s">
        <v>79</v>
      </c>
      <c r="H24" s="111" t="s">
        <v>147</v>
      </c>
      <c r="I24" s="148"/>
      <c r="J24" s="190"/>
      <c r="K24" s="117"/>
      <c r="L24" s="203">
        <f>IF(OR(K24="",K24=0),0,1)</f>
        <v>0</v>
      </c>
      <c r="M24" s="203">
        <v>0</v>
      </c>
      <c r="N24" s="111"/>
      <c r="O24" s="203">
        <f>IF(OR(N24="",N24=0),0,1)</f>
        <v>0</v>
      </c>
      <c r="P24" s="203">
        <f>IF(OR(N24="",N24=0),0,1)</f>
        <v>0</v>
      </c>
      <c r="Q24" s="111"/>
      <c r="R24" s="203">
        <f>IF(OR(Q24="",Q24=0),0,1)</f>
        <v>0</v>
      </c>
      <c r="S24" s="203">
        <f>IF(OR(Q24="",Q24=0),0,1)</f>
        <v>0</v>
      </c>
      <c r="T24" s="111"/>
      <c r="U24" s="203">
        <f>IF(OR(T24="",T24=0),0,1)</f>
        <v>0</v>
      </c>
      <c r="V24" s="203">
        <f>IF(OR(T24="",T24=0),0,1)</f>
        <v>0</v>
      </c>
      <c r="W24" s="111"/>
      <c r="X24" s="203">
        <f>IF(OR(W24="",W24=0),0,1)</f>
        <v>0</v>
      </c>
      <c r="Y24" s="208">
        <v>0</v>
      </c>
    </row>
    <row r="25" spans="1:26" s="8" customFormat="1" ht="45.75" customHeight="1" x14ac:dyDescent="0.3">
      <c r="A25" s="191">
        <v>3</v>
      </c>
      <c r="B25" s="56" t="s">
        <v>135</v>
      </c>
      <c r="C25" s="16" t="s">
        <v>24</v>
      </c>
      <c r="D25" s="151"/>
      <c r="E25" s="168"/>
      <c r="F25" s="401"/>
      <c r="G25" s="7" t="s">
        <v>80</v>
      </c>
      <c r="H25" s="6" t="s">
        <v>150</v>
      </c>
      <c r="I25" s="149"/>
      <c r="J25" s="192"/>
      <c r="K25" s="57"/>
      <c r="L25" s="204"/>
      <c r="M25" s="204"/>
      <c r="N25" s="58"/>
      <c r="O25" s="204"/>
      <c r="P25" s="204"/>
      <c r="Q25" s="58"/>
      <c r="R25" s="204"/>
      <c r="S25" s="204"/>
      <c r="T25" s="58"/>
      <c r="U25" s="204"/>
      <c r="V25" s="204"/>
      <c r="W25" s="58"/>
      <c r="X25" s="204"/>
      <c r="Y25" s="208"/>
    </row>
    <row r="26" spans="1:26" s="8" customFormat="1" ht="45.75" customHeight="1" x14ac:dyDescent="0.3">
      <c r="A26" s="191">
        <v>3</v>
      </c>
      <c r="B26" s="56" t="s">
        <v>136</v>
      </c>
      <c r="C26" s="16" t="s">
        <v>24</v>
      </c>
      <c r="D26" s="151"/>
      <c r="E26" s="168"/>
      <c r="F26" s="401"/>
      <c r="G26" s="7" t="s">
        <v>81</v>
      </c>
      <c r="H26" s="6" t="s">
        <v>151</v>
      </c>
      <c r="I26" s="149"/>
      <c r="J26" s="192"/>
      <c r="K26" s="57"/>
      <c r="L26" s="204"/>
      <c r="M26" s="204"/>
      <c r="N26" s="58"/>
      <c r="O26" s="204"/>
      <c r="P26" s="204"/>
      <c r="Q26" s="58"/>
      <c r="R26" s="204"/>
      <c r="S26" s="204"/>
      <c r="T26" s="58"/>
      <c r="U26" s="204"/>
      <c r="V26" s="204"/>
      <c r="W26" s="58"/>
      <c r="X26" s="204"/>
      <c r="Y26" s="208"/>
    </row>
    <row r="27" spans="1:26" s="8" customFormat="1" ht="45.75" customHeight="1" x14ac:dyDescent="0.3">
      <c r="A27" s="129">
        <v>4</v>
      </c>
      <c r="B27" s="59" t="s">
        <v>60</v>
      </c>
      <c r="C27" s="18" t="s">
        <v>24</v>
      </c>
      <c r="D27" s="152"/>
      <c r="E27" s="168"/>
      <c r="F27" s="401"/>
      <c r="G27" s="7" t="s">
        <v>82</v>
      </c>
      <c r="H27" s="6" t="s">
        <v>152</v>
      </c>
      <c r="I27" s="149"/>
      <c r="J27" s="192"/>
      <c r="K27" s="57"/>
      <c r="L27" s="204"/>
      <c r="M27" s="204"/>
      <c r="N27" s="58"/>
      <c r="O27" s="204"/>
      <c r="P27" s="204"/>
      <c r="Q27" s="58"/>
      <c r="R27" s="204"/>
      <c r="S27" s="204"/>
      <c r="T27" s="58"/>
      <c r="U27" s="204"/>
      <c r="V27" s="204"/>
      <c r="W27" s="58"/>
      <c r="X27" s="204"/>
      <c r="Y27" s="208"/>
    </row>
    <row r="28" spans="1:26" s="8" customFormat="1" ht="45.75" customHeight="1" x14ac:dyDescent="0.3">
      <c r="A28" s="129">
        <v>4</v>
      </c>
      <c r="B28" s="60" t="s">
        <v>218</v>
      </c>
      <c r="C28" s="61" t="s">
        <v>27</v>
      </c>
      <c r="D28" s="278"/>
      <c r="E28" s="168"/>
      <c r="F28" s="402"/>
      <c r="G28" s="7" t="s">
        <v>83</v>
      </c>
      <c r="H28" s="6" t="s">
        <v>153</v>
      </c>
      <c r="I28" s="149"/>
      <c r="J28" s="192"/>
      <c r="K28" s="57"/>
      <c r="L28" s="204"/>
      <c r="M28" s="204"/>
      <c r="N28" s="58"/>
      <c r="O28" s="204"/>
      <c r="P28" s="204"/>
      <c r="Q28" s="58"/>
      <c r="R28" s="204"/>
      <c r="S28" s="204"/>
      <c r="T28" s="58"/>
      <c r="U28" s="204"/>
      <c r="V28" s="204"/>
      <c r="W28" s="58"/>
      <c r="X28" s="204"/>
      <c r="Y28" s="208"/>
    </row>
    <row r="29" spans="1:26" s="8" customFormat="1" ht="45.75" customHeight="1" x14ac:dyDescent="0.3">
      <c r="A29" s="129">
        <v>4</v>
      </c>
      <c r="B29" s="59" t="s">
        <v>137</v>
      </c>
      <c r="C29" s="18" t="s">
        <v>24</v>
      </c>
      <c r="D29" s="152"/>
      <c r="E29" s="168"/>
      <c r="F29" s="403">
        <v>2</v>
      </c>
      <c r="G29" s="17" t="s">
        <v>84</v>
      </c>
      <c r="H29" s="10" t="s">
        <v>154</v>
      </c>
      <c r="I29" s="150"/>
      <c r="J29" s="192"/>
      <c r="K29" s="62"/>
      <c r="L29" s="204"/>
      <c r="M29" s="204"/>
      <c r="N29" s="63"/>
      <c r="O29" s="204"/>
      <c r="P29" s="204"/>
      <c r="Q29" s="63"/>
      <c r="R29" s="204"/>
      <c r="S29" s="204"/>
      <c r="T29" s="63"/>
      <c r="U29" s="204"/>
      <c r="V29" s="204"/>
      <c r="W29" s="63"/>
      <c r="X29" s="204"/>
      <c r="Y29" s="208"/>
    </row>
    <row r="30" spans="1:26" s="8" customFormat="1" ht="45.75" customHeight="1" x14ac:dyDescent="0.3">
      <c r="A30" s="130">
        <v>5</v>
      </c>
      <c r="B30" s="64" t="s">
        <v>61</v>
      </c>
      <c r="C30" s="24" t="s">
        <v>24</v>
      </c>
      <c r="D30" s="279"/>
      <c r="E30" s="168"/>
      <c r="F30" s="404"/>
      <c r="G30" s="17" t="s">
        <v>85</v>
      </c>
      <c r="H30" s="10" t="s">
        <v>155</v>
      </c>
      <c r="I30" s="150"/>
      <c r="J30" s="192"/>
      <c r="K30" s="62"/>
      <c r="L30" s="204"/>
      <c r="M30" s="204"/>
      <c r="N30" s="63"/>
      <c r="O30" s="204"/>
      <c r="P30" s="204"/>
      <c r="Q30" s="63"/>
      <c r="R30" s="204"/>
      <c r="S30" s="204"/>
      <c r="T30" s="63"/>
      <c r="U30" s="204"/>
      <c r="V30" s="204"/>
      <c r="W30" s="63"/>
      <c r="X30" s="204"/>
      <c r="Y30" s="208"/>
    </row>
    <row r="31" spans="1:26" s="8" customFormat="1" ht="45.75" customHeight="1" x14ac:dyDescent="0.3">
      <c r="A31" s="130">
        <v>5</v>
      </c>
      <c r="B31" s="64" t="s">
        <v>62</v>
      </c>
      <c r="C31" s="24" t="s">
        <v>24</v>
      </c>
      <c r="D31" s="279"/>
      <c r="E31" s="168"/>
      <c r="F31" s="405"/>
      <c r="G31" s="17" t="s">
        <v>86</v>
      </c>
      <c r="H31" s="10" t="s">
        <v>156</v>
      </c>
      <c r="I31" s="150"/>
      <c r="J31" s="192"/>
      <c r="K31" s="62"/>
      <c r="L31" s="204"/>
      <c r="M31" s="204"/>
      <c r="N31" s="63"/>
      <c r="O31" s="204"/>
      <c r="P31" s="204"/>
      <c r="Q31" s="63"/>
      <c r="R31" s="204"/>
      <c r="S31" s="204"/>
      <c r="T31" s="63"/>
      <c r="U31" s="204"/>
      <c r="V31" s="204"/>
      <c r="W31" s="63"/>
      <c r="X31" s="204"/>
      <c r="Y31" s="208"/>
    </row>
    <row r="32" spans="1:26" s="8" customFormat="1" ht="60" customHeight="1" x14ac:dyDescent="0.3">
      <c r="A32" s="130">
        <v>5</v>
      </c>
      <c r="B32" s="25" t="s">
        <v>138</v>
      </c>
      <c r="C32" s="26" t="s">
        <v>27</v>
      </c>
      <c r="D32" s="280"/>
      <c r="E32" s="168"/>
      <c r="F32" s="406">
        <v>3</v>
      </c>
      <c r="G32" s="20" t="s">
        <v>87</v>
      </c>
      <c r="H32" s="15" t="s">
        <v>157</v>
      </c>
      <c r="I32" s="151"/>
      <c r="J32" s="192"/>
      <c r="K32" s="65"/>
      <c r="L32" s="203">
        <f>IF(OR(K32="",K32=0),0,1)</f>
        <v>0</v>
      </c>
      <c r="M32" s="203">
        <v>0</v>
      </c>
      <c r="N32" s="15"/>
      <c r="O32" s="203">
        <f>IF(OR(N32="",N32=0),0,1)</f>
        <v>0</v>
      </c>
      <c r="P32" s="203">
        <v>0</v>
      </c>
      <c r="Q32" s="15"/>
      <c r="R32" s="203">
        <f>IF(OR(Q32="",Q32=0),0,1)</f>
        <v>0</v>
      </c>
      <c r="S32" s="203">
        <v>0</v>
      </c>
      <c r="T32" s="15"/>
      <c r="U32" s="203">
        <f>IF(OR(T32="",T32=0),0,1)</f>
        <v>0</v>
      </c>
      <c r="V32" s="203">
        <v>0</v>
      </c>
      <c r="W32" s="15"/>
      <c r="X32" s="203">
        <f>IF(OR(W32="",W32=0),0,1)</f>
        <v>0</v>
      </c>
      <c r="Y32" s="203">
        <v>0</v>
      </c>
    </row>
    <row r="33" spans="1:25" s="8" customFormat="1" ht="45.75" customHeight="1" x14ac:dyDescent="0.3">
      <c r="A33" s="130">
        <v>5</v>
      </c>
      <c r="B33" s="64" t="s">
        <v>63</v>
      </c>
      <c r="C33" s="24" t="s">
        <v>24</v>
      </c>
      <c r="D33" s="279"/>
      <c r="E33" s="168"/>
      <c r="F33" s="407"/>
      <c r="G33" s="20" t="s">
        <v>88</v>
      </c>
      <c r="H33" s="15" t="s">
        <v>158</v>
      </c>
      <c r="I33" s="151"/>
      <c r="J33" s="192"/>
      <c r="K33" s="65"/>
      <c r="L33" s="203">
        <f>IF(OR(K33="",K33=0),0,1)</f>
        <v>0</v>
      </c>
      <c r="M33" s="203">
        <v>0</v>
      </c>
      <c r="N33" s="15"/>
      <c r="O33" s="203">
        <f>IF(OR(N33="",N33=0),0,1)</f>
        <v>0</v>
      </c>
      <c r="P33" s="203">
        <v>0</v>
      </c>
      <c r="Q33" s="15"/>
      <c r="R33" s="203">
        <f>IF(OR(Q33="",Q33=0),0,1)</f>
        <v>0</v>
      </c>
      <c r="S33" s="203">
        <v>0</v>
      </c>
      <c r="T33" s="15"/>
      <c r="U33" s="203">
        <f>IF(OR(T33="",T33=0),0,1)</f>
        <v>0</v>
      </c>
      <c r="V33" s="203">
        <v>0</v>
      </c>
      <c r="W33" s="15"/>
      <c r="X33" s="203">
        <f>IF(OR(W33="",W33=0),0,1)</f>
        <v>0</v>
      </c>
      <c r="Y33" s="203">
        <v>0</v>
      </c>
    </row>
    <row r="34" spans="1:25" s="8" customFormat="1" ht="45.75" customHeight="1" x14ac:dyDescent="0.3">
      <c r="A34" s="130">
        <v>5</v>
      </c>
      <c r="B34" s="64" t="s">
        <v>64</v>
      </c>
      <c r="C34" s="24" t="s">
        <v>24</v>
      </c>
      <c r="D34" s="279"/>
      <c r="E34" s="168"/>
      <c r="F34" s="408">
        <v>4</v>
      </c>
      <c r="G34" s="18" t="s">
        <v>89</v>
      </c>
      <c r="H34" s="19" t="s">
        <v>159</v>
      </c>
      <c r="I34" s="152"/>
      <c r="J34" s="192"/>
      <c r="K34" s="66"/>
      <c r="L34" s="203">
        <f>IF(OR(K34="",K34=0,K34=B28),0,1)</f>
        <v>0</v>
      </c>
      <c r="M34" s="203">
        <v>0</v>
      </c>
      <c r="N34" s="19"/>
      <c r="O34" s="203">
        <f>IF(OR(N34="",N34=0,N34=B28),0,1)</f>
        <v>0</v>
      </c>
      <c r="P34" s="203">
        <v>0</v>
      </c>
      <c r="Q34" s="19"/>
      <c r="R34" s="203">
        <f>IF(OR(Q34="",Q34=0,Q34=B28),0,1)</f>
        <v>0</v>
      </c>
      <c r="S34" s="203">
        <v>0</v>
      </c>
      <c r="T34" s="19"/>
      <c r="U34" s="203">
        <f>IF(OR(T34="",T34=0,T34=B28),0,1)</f>
        <v>0</v>
      </c>
      <c r="V34" s="203">
        <v>0</v>
      </c>
      <c r="W34" s="19"/>
      <c r="X34" s="203">
        <f>IF(OR(W34="",W34=0,W34=B28),0,1)</f>
        <v>0</v>
      </c>
      <c r="Y34" s="203">
        <v>0</v>
      </c>
    </row>
    <row r="35" spans="1:25" s="8" customFormat="1" ht="45.75" customHeight="1" x14ac:dyDescent="0.3">
      <c r="A35" s="130">
        <v>5</v>
      </c>
      <c r="B35" s="25" t="s">
        <v>139</v>
      </c>
      <c r="C35" s="26" t="s">
        <v>27</v>
      </c>
      <c r="D35" s="280"/>
      <c r="E35" s="168"/>
      <c r="F35" s="409"/>
      <c r="G35" s="18" t="s">
        <v>90</v>
      </c>
      <c r="H35" s="19" t="s">
        <v>160</v>
      </c>
      <c r="I35" s="152"/>
      <c r="J35" s="192"/>
      <c r="K35" s="66"/>
      <c r="L35" s="203">
        <f>IF(OR(K35="",K35=0,K35=B28),0,1)</f>
        <v>0</v>
      </c>
      <c r="M35" s="203">
        <v>0</v>
      </c>
      <c r="N35" s="19"/>
      <c r="O35" s="203">
        <f>IF(OR(N35="",N35=0,N35=B28),0,1)</f>
        <v>0</v>
      </c>
      <c r="P35" s="203">
        <v>0</v>
      </c>
      <c r="Q35" s="19"/>
      <c r="R35" s="203">
        <f>IF(OR(Q35="",Q35=0,Q35=B28),0,1)</f>
        <v>0</v>
      </c>
      <c r="S35" s="203">
        <v>0</v>
      </c>
      <c r="T35" s="19"/>
      <c r="U35" s="203">
        <f>IF(OR(T35="",T35=0,T35=B28),0,1)</f>
        <v>0</v>
      </c>
      <c r="V35" s="203">
        <v>0</v>
      </c>
      <c r="W35" s="19"/>
      <c r="X35" s="203">
        <f>IF(OR(W35="",W35=0,W35=B28),0,1)</f>
        <v>0</v>
      </c>
      <c r="Y35" s="203">
        <v>0</v>
      </c>
    </row>
    <row r="36" spans="1:25" s="8" customFormat="1" ht="45.75" customHeight="1" x14ac:dyDescent="0.3">
      <c r="A36" s="193">
        <v>6</v>
      </c>
      <c r="B36" s="28" t="s">
        <v>140</v>
      </c>
      <c r="C36" s="29" t="s">
        <v>27</v>
      </c>
      <c r="D36" s="281"/>
      <c r="E36" s="168"/>
      <c r="F36" s="410"/>
      <c r="G36" s="27"/>
      <c r="H36" s="194"/>
      <c r="I36" s="195"/>
      <c r="J36" s="192"/>
      <c r="K36" s="66"/>
      <c r="L36" s="203">
        <f>IF(OR(K36="",K36=0,K36=B28),0,1)</f>
        <v>0</v>
      </c>
      <c r="M36" s="203">
        <v>0</v>
      </c>
      <c r="N36" s="19"/>
      <c r="O36" s="203">
        <f>IF(OR(N36="",N36=0,N36=D28),0,1)</f>
        <v>0</v>
      </c>
      <c r="P36" s="203">
        <v>0</v>
      </c>
      <c r="Q36" s="19"/>
      <c r="R36" s="203">
        <f>IF(OR(Q36="",Q36=0,Q36=B28),0,1)</f>
        <v>0</v>
      </c>
      <c r="S36" s="203">
        <v>0</v>
      </c>
      <c r="T36" s="19"/>
      <c r="U36" s="203">
        <f>IF(OR(T36="",T36=0,T36=B28),0,1)</f>
        <v>0</v>
      </c>
      <c r="V36" s="203">
        <v>0</v>
      </c>
      <c r="W36" s="19"/>
      <c r="X36" s="203">
        <f>IF(OR(W36="",W36=0,W36=B28),0,1)</f>
        <v>0</v>
      </c>
      <c r="Y36" s="203">
        <v>0</v>
      </c>
    </row>
    <row r="37" spans="1:25" s="8" customFormat="1" ht="45.75" customHeight="1" x14ac:dyDescent="0.3">
      <c r="A37" s="193">
        <v>6</v>
      </c>
      <c r="B37" s="31" t="s">
        <v>65</v>
      </c>
      <c r="C37" s="32" t="s">
        <v>24</v>
      </c>
      <c r="D37" s="153"/>
      <c r="E37" s="168"/>
      <c r="F37" s="411">
        <v>5</v>
      </c>
      <c r="G37" s="30"/>
      <c r="H37" s="196"/>
      <c r="I37" s="197"/>
      <c r="J37" s="192"/>
      <c r="K37" s="67"/>
      <c r="L37" s="203">
        <f>IF(OR(K37="",K37=0,K37=B32,K37=B35),0,1)</f>
        <v>0</v>
      </c>
      <c r="M37" s="203">
        <v>0</v>
      </c>
      <c r="N37" s="23"/>
      <c r="O37" s="203">
        <f>IF(OR(N37="",N37=0,N37=B32,N37=B35),0,1)</f>
        <v>0</v>
      </c>
      <c r="P37" s="203">
        <v>0</v>
      </c>
      <c r="Q37" s="23"/>
      <c r="R37" s="203">
        <f>IF(OR(Q37="",Q37=0,Q37=B32,Q37=B35),0,1)</f>
        <v>0</v>
      </c>
      <c r="S37" s="203">
        <v>0</v>
      </c>
      <c r="T37" s="23"/>
      <c r="U37" s="203">
        <f>IF(OR(T37="",T37=0,T37=B32,T37=B35),0,1)</f>
        <v>0</v>
      </c>
      <c r="V37" s="203">
        <v>0</v>
      </c>
      <c r="W37" s="23"/>
      <c r="X37" s="203">
        <f>IF(OR(W37="",W37=0,W37=B32,W37=B35),0,1)</f>
        <v>0</v>
      </c>
      <c r="Y37" s="203">
        <v>0</v>
      </c>
    </row>
    <row r="38" spans="1:25" s="8" customFormat="1" ht="45.75" customHeight="1" x14ac:dyDescent="0.3">
      <c r="A38" s="193">
        <v>6</v>
      </c>
      <c r="B38" s="28" t="s">
        <v>141</v>
      </c>
      <c r="C38" s="29" t="s">
        <v>27</v>
      </c>
      <c r="D38" s="281"/>
      <c r="E38" s="168"/>
      <c r="F38" s="412"/>
      <c r="G38" s="30"/>
      <c r="H38" s="196"/>
      <c r="I38" s="197"/>
      <c r="J38" s="192"/>
      <c r="K38" s="67"/>
      <c r="L38" s="203">
        <f>IF(OR(K38="",K38=0,K38=B32,K38=B35),0,1)</f>
        <v>0</v>
      </c>
      <c r="M38" s="203">
        <v>0</v>
      </c>
      <c r="N38" s="23"/>
      <c r="O38" s="203">
        <f>IF(OR(N38="",N38=0,N38=B32,N38=B35),0,1)</f>
        <v>0</v>
      </c>
      <c r="P38" s="203">
        <v>0</v>
      </c>
      <c r="Q38" s="23"/>
      <c r="R38" s="203">
        <f>IF(OR(Q38="",Q38=0,Q38=B32,Q38=B35),0,1)</f>
        <v>0</v>
      </c>
      <c r="S38" s="203">
        <v>0</v>
      </c>
      <c r="T38" s="23"/>
      <c r="U38" s="203">
        <f>IF(OR(T38="",T38=0,T38=B32,T38=B35),0,1)</f>
        <v>0</v>
      </c>
      <c r="V38" s="203">
        <v>0</v>
      </c>
      <c r="W38" s="23"/>
      <c r="X38" s="203">
        <f>IF(OR(W38="",W38=0,W38=B32,W38=B35),0,1)</f>
        <v>0</v>
      </c>
      <c r="Y38" s="203">
        <v>0</v>
      </c>
    </row>
    <row r="39" spans="1:25" s="8" customFormat="1" ht="60.6" customHeight="1" x14ac:dyDescent="0.3">
      <c r="A39" s="193">
        <v>6</v>
      </c>
      <c r="B39" s="28" t="s">
        <v>142</v>
      </c>
      <c r="C39" s="29" t="s">
        <v>27</v>
      </c>
      <c r="D39" s="281"/>
      <c r="E39" s="168"/>
      <c r="F39" s="412"/>
      <c r="G39" s="30"/>
      <c r="H39" s="196"/>
      <c r="I39" s="197"/>
      <c r="J39" s="192"/>
      <c r="K39" s="67"/>
      <c r="L39" s="203">
        <f>IF(OR(K39="",K39=0,K39=B32,K39=B35),0,1)</f>
        <v>0</v>
      </c>
      <c r="M39" s="203">
        <v>0</v>
      </c>
      <c r="N39" s="23"/>
      <c r="O39" s="203">
        <f>IF(OR(N39="",N39=0,N39=B32,N39=B35),0,1)</f>
        <v>0</v>
      </c>
      <c r="P39" s="203">
        <v>0</v>
      </c>
      <c r="Q39" s="23"/>
      <c r="R39" s="203">
        <f>IF(OR(Q39="",Q39=0,Q39=B32,Q39=B35),0,1)</f>
        <v>0</v>
      </c>
      <c r="S39" s="203">
        <v>0</v>
      </c>
      <c r="T39" s="23"/>
      <c r="U39" s="203">
        <f>IF(OR(T39="",T39=0,T39=B32,T39=B35),0,1)</f>
        <v>0</v>
      </c>
      <c r="V39" s="203">
        <v>0</v>
      </c>
      <c r="W39" s="23"/>
      <c r="X39" s="203">
        <f>IF(OR(W39="",W39=0,W39=B32,W39=B35),0,1)</f>
        <v>0</v>
      </c>
      <c r="Y39" s="203">
        <v>0</v>
      </c>
    </row>
    <row r="40" spans="1:25" s="8" customFormat="1" ht="45.75" customHeight="1" x14ac:dyDescent="0.3">
      <c r="A40" s="193">
        <v>6</v>
      </c>
      <c r="B40" s="31" t="s">
        <v>66</v>
      </c>
      <c r="C40" s="32" t="s">
        <v>24</v>
      </c>
      <c r="D40" s="153"/>
      <c r="E40" s="168"/>
      <c r="F40" s="412"/>
      <c r="G40" s="30"/>
      <c r="H40" s="196"/>
      <c r="I40" s="197"/>
      <c r="J40" s="192"/>
      <c r="K40" s="67"/>
      <c r="L40" s="203">
        <f>IF(OR(K40="",K40=0,K40=B32,K40=B35),0,1)</f>
        <v>0</v>
      </c>
      <c r="M40" s="203">
        <v>0</v>
      </c>
      <c r="N40" s="23"/>
      <c r="O40" s="203">
        <f>IF(OR(N40="",N40=0,N40=B32,N40=B35),0,1)</f>
        <v>0</v>
      </c>
      <c r="P40" s="203">
        <v>0</v>
      </c>
      <c r="Q40" s="23"/>
      <c r="R40" s="203">
        <f>IF(OR(Q40="",Q40=0,Q40=B32,Q40=B35),0,1)</f>
        <v>0</v>
      </c>
      <c r="S40" s="203">
        <v>0</v>
      </c>
      <c r="T40" s="23"/>
      <c r="U40" s="203">
        <f>IF(OR(T40="",T40=0,T40=B32,T40=B35),0,1)</f>
        <v>0</v>
      </c>
      <c r="V40" s="203">
        <v>0</v>
      </c>
      <c r="W40" s="23"/>
      <c r="X40" s="203">
        <f>IF(OR(W40="",W40=0,W40=B32,W40=B35),0,1)</f>
        <v>0</v>
      </c>
      <c r="Y40" s="203">
        <v>0</v>
      </c>
    </row>
    <row r="41" spans="1:25" s="8" customFormat="1" ht="45.75" customHeight="1" x14ac:dyDescent="0.3">
      <c r="A41" s="132">
        <v>7</v>
      </c>
      <c r="B41" s="33" t="s">
        <v>143</v>
      </c>
      <c r="C41" s="34" t="s">
        <v>27</v>
      </c>
      <c r="D41" s="282"/>
      <c r="E41" s="168"/>
      <c r="F41" s="412"/>
      <c r="G41" s="30"/>
      <c r="H41" s="196"/>
      <c r="I41" s="197"/>
      <c r="J41" s="192"/>
      <c r="K41" s="67"/>
      <c r="L41" s="203">
        <f>IF(OR(K41="",K41=0,K41=B32,K41=B35),0,1)</f>
        <v>0</v>
      </c>
      <c r="M41" s="203">
        <v>0</v>
      </c>
      <c r="N41" s="23"/>
      <c r="O41" s="203">
        <f>IF(OR(N41="",N41=0,N41=B32,N41=B35),0,1)</f>
        <v>0</v>
      </c>
      <c r="P41" s="203">
        <v>0</v>
      </c>
      <c r="Q41" s="23"/>
      <c r="R41" s="203">
        <f>IF(OR(Q41="",Q41=0,Q41=B32,Q41=B35),0,1)</f>
        <v>0</v>
      </c>
      <c r="S41" s="203">
        <v>0</v>
      </c>
      <c r="T41" s="23"/>
      <c r="U41" s="203">
        <f>IF(OR(T41="",T41=0,T41=B32,T41=B35),0,1)</f>
        <v>0</v>
      </c>
      <c r="V41" s="203">
        <v>0</v>
      </c>
      <c r="W41" s="23"/>
      <c r="X41" s="203">
        <f>IF(OR(W41="",W41=0,W41=B32,W41=B35),0,1)</f>
        <v>0</v>
      </c>
      <c r="Y41" s="203">
        <v>0</v>
      </c>
    </row>
    <row r="42" spans="1:25" s="8" customFormat="1" ht="45.75" customHeight="1" x14ac:dyDescent="0.3">
      <c r="A42" s="132">
        <v>7</v>
      </c>
      <c r="B42" s="35" t="s">
        <v>67</v>
      </c>
      <c r="C42" s="36" t="s">
        <v>24</v>
      </c>
      <c r="D42" s="283"/>
      <c r="E42" s="168"/>
      <c r="F42" s="413"/>
      <c r="G42" s="30"/>
      <c r="H42" s="196"/>
      <c r="I42" s="197"/>
      <c r="J42" s="192"/>
      <c r="K42" s="67"/>
      <c r="L42" s="203">
        <f>IF(OR(K42="",K42=0,K42=B32,K42=B35),0,1)</f>
        <v>0</v>
      </c>
      <c r="M42" s="203">
        <v>0</v>
      </c>
      <c r="N42" s="23"/>
      <c r="O42" s="203">
        <f>IF(OR(N42="",N42=0,N42=B32,N42=B35),0,1)</f>
        <v>0</v>
      </c>
      <c r="P42" s="203">
        <v>0</v>
      </c>
      <c r="Q42" s="23"/>
      <c r="R42" s="203">
        <f>IF(OR(Q42="",Q42=0,Q42=B32,Q42=B35),0,1)</f>
        <v>0</v>
      </c>
      <c r="S42" s="203">
        <v>0</v>
      </c>
      <c r="T42" s="23"/>
      <c r="U42" s="203">
        <f>IF(OR(T42="",T42=0,T42=B32,T42=B35),0,1)</f>
        <v>0</v>
      </c>
      <c r="V42" s="203">
        <v>0</v>
      </c>
      <c r="W42" s="23"/>
      <c r="X42" s="203">
        <f>IF(OR(W42="",W42=0,W42=B32,W42=B35),0,1)</f>
        <v>0</v>
      </c>
      <c r="Y42" s="203">
        <v>0</v>
      </c>
    </row>
    <row r="43" spans="1:25" s="8" customFormat="1" ht="45.75" customHeight="1" x14ac:dyDescent="0.3">
      <c r="A43" s="132">
        <v>7</v>
      </c>
      <c r="B43" s="68" t="s">
        <v>219</v>
      </c>
      <c r="C43" s="34" t="s">
        <v>27</v>
      </c>
      <c r="D43" s="282"/>
      <c r="E43" s="168"/>
      <c r="F43" s="414">
        <v>6</v>
      </c>
      <c r="G43" s="32" t="s">
        <v>91</v>
      </c>
      <c r="H43" s="38" t="s">
        <v>161</v>
      </c>
      <c r="I43" s="153"/>
      <c r="J43" s="192"/>
      <c r="K43" s="69"/>
      <c r="L43" s="203">
        <f>IF(OR(K43="",K43=0,K43=B36,K43=B38,K43=B39),0,1)</f>
        <v>0</v>
      </c>
      <c r="M43" s="203">
        <v>0</v>
      </c>
      <c r="N43" s="38"/>
      <c r="O43" s="203">
        <f>IF(OR(N43="",N43=0,N43=B36,N43=B38,N43=B39),0,1)</f>
        <v>0</v>
      </c>
      <c r="P43" s="203">
        <v>0</v>
      </c>
      <c r="Q43" s="38"/>
      <c r="R43" s="203">
        <f>IF(OR(Q43="",Q43=0,Q43=B36,Q43=B38,Q43=B39),0,1)</f>
        <v>0</v>
      </c>
      <c r="S43" s="203">
        <v>0</v>
      </c>
      <c r="T43" s="38"/>
      <c r="U43" s="203">
        <f>IF(OR(T43="",T43=0,T43=B36,T43=B38,T43=B39),0,1)</f>
        <v>0</v>
      </c>
      <c r="V43" s="203">
        <v>0</v>
      </c>
      <c r="W43" s="38"/>
      <c r="X43" s="203">
        <f>IF(OR(W43="",W43=0,W43=B36,W43=B38,W43=B39),0,1)</f>
        <v>0</v>
      </c>
      <c r="Y43" s="203">
        <v>0</v>
      </c>
    </row>
    <row r="44" spans="1:25" s="8" customFormat="1" ht="45.75" customHeight="1" x14ac:dyDescent="0.3">
      <c r="A44" s="132">
        <v>7</v>
      </c>
      <c r="B44" s="35" t="s">
        <v>68</v>
      </c>
      <c r="C44" s="36" t="s">
        <v>24</v>
      </c>
      <c r="D44" s="283"/>
      <c r="E44" s="168"/>
      <c r="F44" s="415"/>
      <c r="G44" s="32" t="s">
        <v>92</v>
      </c>
      <c r="H44" s="38" t="s">
        <v>162</v>
      </c>
      <c r="I44" s="153"/>
      <c r="J44" s="192"/>
      <c r="K44" s="69"/>
      <c r="L44" s="203">
        <f>IF(OR(K44="",K44=0,K44=B36,K44=B38,K44=B39),0,1)</f>
        <v>0</v>
      </c>
      <c r="M44" s="203">
        <v>0</v>
      </c>
      <c r="N44" s="38"/>
      <c r="O44" s="203">
        <f>IF(OR(N44="",N44=0,N44=B36,N44=B38,N44=B39),0,1)</f>
        <v>0</v>
      </c>
      <c r="P44" s="203">
        <v>0</v>
      </c>
      <c r="Q44" s="38"/>
      <c r="R44" s="203">
        <f>IF(OR(Q44="",Q44=0,Q44=B36,Q44=B38,Q44=B39),0,1)</f>
        <v>0</v>
      </c>
      <c r="S44" s="203">
        <v>0</v>
      </c>
      <c r="T44" s="38"/>
      <c r="U44" s="203">
        <f>IF(OR(T44="",T44=0,T44=B36,T44=B38,T44=B39),0,1)</f>
        <v>0</v>
      </c>
      <c r="V44" s="203">
        <v>0</v>
      </c>
      <c r="W44" s="38"/>
      <c r="X44" s="203">
        <f>IF(OR(W44="",W44=0,W44=B36,W44=B38,W44=B39),0,1)</f>
        <v>0</v>
      </c>
      <c r="Y44" s="203">
        <v>0</v>
      </c>
    </row>
    <row r="45" spans="1:25" s="8" customFormat="1" ht="45.75" customHeight="1" x14ac:dyDescent="0.3">
      <c r="A45" s="133">
        <v>8</v>
      </c>
      <c r="B45" s="70" t="s">
        <v>69</v>
      </c>
      <c r="C45" s="41" t="s">
        <v>24</v>
      </c>
      <c r="D45" s="284"/>
      <c r="E45" s="168"/>
      <c r="F45" s="415"/>
      <c r="G45" s="32" t="s">
        <v>93</v>
      </c>
      <c r="H45" s="38" t="s">
        <v>163</v>
      </c>
      <c r="I45" s="153"/>
      <c r="J45" s="192"/>
      <c r="K45" s="69"/>
      <c r="L45" s="203">
        <f>IF(OR(K45="",K45=0,K45=B36,K45=B38,K45=B39),0,1)</f>
        <v>0</v>
      </c>
      <c r="M45" s="203">
        <v>0</v>
      </c>
      <c r="N45" s="38"/>
      <c r="O45" s="203">
        <f>IF(OR(N45="",N45=0,N45=B36,N45=B38,N45=B39),0,1)</f>
        <v>0</v>
      </c>
      <c r="P45" s="203">
        <v>0</v>
      </c>
      <c r="Q45" s="38"/>
      <c r="R45" s="203">
        <f>IF(OR(Q45="",Q45=0,Q45=B36,Q45=B38,Q45=B39),0,1)</f>
        <v>0</v>
      </c>
      <c r="S45" s="203">
        <v>0</v>
      </c>
      <c r="T45" s="38"/>
      <c r="U45" s="203">
        <f>IF(OR(T45="",T45=0,T45=B36,T45=B38,T45=B39),0,1)</f>
        <v>0</v>
      </c>
      <c r="V45" s="203">
        <v>0</v>
      </c>
      <c r="W45" s="38"/>
      <c r="X45" s="203">
        <f>IF(OR(W45="",W45=0,W45=B36,W45=B38,W45=B39),0,1)</f>
        <v>0</v>
      </c>
      <c r="Y45" s="203">
        <v>0</v>
      </c>
    </row>
    <row r="46" spans="1:25" s="8" customFormat="1" ht="45.75" customHeight="1" x14ac:dyDescent="0.3">
      <c r="A46" s="133">
        <v>8</v>
      </c>
      <c r="B46" s="70" t="s">
        <v>70</v>
      </c>
      <c r="C46" s="41" t="s">
        <v>24</v>
      </c>
      <c r="D46" s="284"/>
      <c r="E46" s="168"/>
      <c r="F46" s="415"/>
      <c r="G46" s="32" t="s">
        <v>94</v>
      </c>
      <c r="H46" s="38" t="s">
        <v>164</v>
      </c>
      <c r="I46" s="153"/>
      <c r="J46" s="192"/>
      <c r="K46" s="69"/>
      <c r="L46" s="203">
        <f>IF(OR(K46="",K46=0,K46=B36,K46=B38,K46=B39),0,1)</f>
        <v>0</v>
      </c>
      <c r="M46" s="203">
        <v>0</v>
      </c>
      <c r="N46" s="38"/>
      <c r="O46" s="203">
        <f>IF(OR(N46="",N46=0,N46=B36,N46=B38,N46=B39),0,1)</f>
        <v>0</v>
      </c>
      <c r="P46" s="203">
        <v>0</v>
      </c>
      <c r="Q46" s="38"/>
      <c r="R46" s="203">
        <f>IF(OR(Q46="",Q46=0,Q46=B36,Q46=B38,Q46=B39),0,1)</f>
        <v>0</v>
      </c>
      <c r="S46" s="203">
        <v>0</v>
      </c>
      <c r="T46" s="38"/>
      <c r="U46" s="203">
        <f>IF(OR(T46="",T46=0,T46=B36,T46=B38,T46=B39),0,1)</f>
        <v>0</v>
      </c>
      <c r="V46" s="203">
        <v>0</v>
      </c>
      <c r="W46" s="38"/>
      <c r="X46" s="203">
        <f>IF(OR(W46="",W46=0,W46=B36,W46=B38,W46=B39),0,1)</f>
        <v>0</v>
      </c>
      <c r="Y46" s="203">
        <v>0</v>
      </c>
    </row>
    <row r="47" spans="1:25" s="8" customFormat="1" ht="45.75" customHeight="1" x14ac:dyDescent="0.3">
      <c r="A47" s="133">
        <v>8</v>
      </c>
      <c r="B47" s="70" t="s">
        <v>71</v>
      </c>
      <c r="C47" s="41" t="s">
        <v>24</v>
      </c>
      <c r="D47" s="284"/>
      <c r="E47" s="168"/>
      <c r="F47" s="416"/>
      <c r="G47" s="32" t="s">
        <v>95</v>
      </c>
      <c r="H47" s="38" t="s">
        <v>165</v>
      </c>
      <c r="I47" s="153"/>
      <c r="J47" s="192"/>
      <c r="K47" s="69"/>
      <c r="L47" s="203">
        <f>IF(OR(K47="",K47=0,K47=B36,K47=B38,K47=B39),0,1)</f>
        <v>0</v>
      </c>
      <c r="M47" s="203">
        <v>0</v>
      </c>
      <c r="N47" s="38"/>
      <c r="O47" s="203">
        <f>IF(OR(N47="",N47=0,N47=B36,N47=B38,N47=B39),0,1)</f>
        <v>0</v>
      </c>
      <c r="P47" s="203">
        <v>0</v>
      </c>
      <c r="Q47" s="38"/>
      <c r="R47" s="203">
        <f>IF(OR(Q47="",Q47=0,Q47=B36,Q47=B38,Q47=B39),0,1)</f>
        <v>0</v>
      </c>
      <c r="S47" s="203">
        <v>0</v>
      </c>
      <c r="T47" s="38"/>
      <c r="U47" s="203">
        <f>IF(OR(T47="",T47=0,T47=B36,T47=B38,T47=B39),0,1)</f>
        <v>0</v>
      </c>
      <c r="V47" s="203">
        <v>0</v>
      </c>
      <c r="W47" s="38"/>
      <c r="X47" s="203">
        <f>IF(OR(W47="",W47=0,W47=B36,W47=B38,W47=B39),0,1)</f>
        <v>0</v>
      </c>
      <c r="Y47" s="203">
        <v>0</v>
      </c>
    </row>
    <row r="48" spans="1:25" s="8" customFormat="1" ht="45.75" customHeight="1" x14ac:dyDescent="0.3">
      <c r="A48" s="133">
        <v>8</v>
      </c>
      <c r="B48" s="70" t="s">
        <v>72</v>
      </c>
      <c r="C48" s="41" t="s">
        <v>24</v>
      </c>
      <c r="D48" s="284"/>
      <c r="E48" s="168"/>
      <c r="F48" s="417">
        <v>7</v>
      </c>
      <c r="G48" s="42"/>
      <c r="H48" s="160"/>
      <c r="I48" s="161"/>
      <c r="J48" s="192"/>
      <c r="K48" s="71"/>
      <c r="L48" s="203">
        <f>IF(OR(K48="",K48=0,K48=B41,K48=B43),0,1)</f>
        <v>0</v>
      </c>
      <c r="M48" s="203">
        <v>0</v>
      </c>
      <c r="N48" s="39"/>
      <c r="O48" s="203">
        <f>IF(OR(N48="",N48=0,N48=B41,N48=B43),0,1)</f>
        <v>0</v>
      </c>
      <c r="P48" s="203">
        <v>0</v>
      </c>
      <c r="Q48" s="39"/>
      <c r="R48" s="203">
        <f>IF(OR(Q48="",Q48=0,Q48=B41,Q48=B43),0,1)</f>
        <v>0</v>
      </c>
      <c r="S48" s="203">
        <v>0</v>
      </c>
      <c r="T48" s="39"/>
      <c r="U48" s="203">
        <f>IF(OR(T48="",T48=0,T48=B41,T48=B43),0,1)</f>
        <v>0</v>
      </c>
      <c r="V48" s="203">
        <v>0</v>
      </c>
      <c r="W48" s="39"/>
      <c r="X48" s="203">
        <f>IF(OR(W48="",W48=0,W48=B41,W48=B43),0,1)</f>
        <v>0</v>
      </c>
      <c r="Y48" s="203">
        <v>0</v>
      </c>
    </row>
    <row r="49" spans="1:25" s="8" customFormat="1" ht="45.75" customHeight="1" x14ac:dyDescent="0.3">
      <c r="A49" s="134">
        <v>9</v>
      </c>
      <c r="B49" s="43" t="s">
        <v>144</v>
      </c>
      <c r="C49" s="44" t="s">
        <v>27</v>
      </c>
      <c r="D49" s="285"/>
      <c r="E49" s="168"/>
      <c r="F49" s="418"/>
      <c r="G49" s="42"/>
      <c r="H49" s="198"/>
      <c r="I49" s="199"/>
      <c r="J49" s="192"/>
      <c r="K49" s="71"/>
      <c r="L49" s="203">
        <f>IF(OR(K49="",K49=0,K49=B41,K49=B43),0,1)</f>
        <v>0</v>
      </c>
      <c r="M49" s="203">
        <v>0</v>
      </c>
      <c r="N49" s="39"/>
      <c r="O49" s="203">
        <f>IF(OR(N49="",N49=0,N49=B41,N49=B43),0,1)</f>
        <v>0</v>
      </c>
      <c r="P49" s="203">
        <v>0</v>
      </c>
      <c r="Q49" s="39"/>
      <c r="R49" s="203">
        <f>IF(OR(Q49="",Q49=0,Q49=B41,Q49=B43),0,1)</f>
        <v>0</v>
      </c>
      <c r="S49" s="203">
        <v>0</v>
      </c>
      <c r="T49" s="39"/>
      <c r="U49" s="203">
        <f>IF(OR(T49="",T49=0,T49=B41,T49=B43),0,1)</f>
        <v>0</v>
      </c>
      <c r="V49" s="203">
        <v>0</v>
      </c>
      <c r="W49" s="39"/>
      <c r="X49" s="203">
        <f>IF(OR(W49="",W49=0,W49=B41,W49=B43),0,1)</f>
        <v>0</v>
      </c>
      <c r="Y49" s="203">
        <v>0</v>
      </c>
    </row>
    <row r="50" spans="1:25" s="8" customFormat="1" ht="45.75" customHeight="1" x14ac:dyDescent="0.3">
      <c r="A50" s="134">
        <v>9</v>
      </c>
      <c r="B50" s="72" t="s">
        <v>73</v>
      </c>
      <c r="C50" s="46" t="s">
        <v>24</v>
      </c>
      <c r="D50" s="286"/>
      <c r="E50" s="168"/>
      <c r="F50" s="418"/>
      <c r="G50" s="42"/>
      <c r="H50" s="198"/>
      <c r="I50" s="199"/>
      <c r="J50" s="192"/>
      <c r="K50" s="71"/>
      <c r="L50" s="203">
        <f>IF(OR(K50="",K50=0,K50=B41,K50=B43),0,1)</f>
        <v>0</v>
      </c>
      <c r="M50" s="203">
        <v>0</v>
      </c>
      <c r="N50" s="39"/>
      <c r="O50" s="203">
        <f>IF(OR(N50="",N50=0,N50=B41,N50=B43),0,1)</f>
        <v>0</v>
      </c>
      <c r="P50" s="203">
        <v>0</v>
      </c>
      <c r="Q50" s="39"/>
      <c r="R50" s="203">
        <f>IF(OR(Q50="",Q50=0,Q50=B41,Q50=B43),0,1)</f>
        <v>0</v>
      </c>
      <c r="S50" s="203">
        <v>0</v>
      </c>
      <c r="T50" s="39"/>
      <c r="U50" s="203">
        <f>IF(OR(T50="",T50=0,T50=B41,T50=B43),0,1)</f>
        <v>0</v>
      </c>
      <c r="V50" s="203">
        <v>0</v>
      </c>
      <c r="W50" s="39"/>
      <c r="X50" s="203">
        <f>IF(OR(W50="",W50=0,W50=B41,W50=B43),0,1)</f>
        <v>0</v>
      </c>
      <c r="Y50" s="203">
        <v>0</v>
      </c>
    </row>
    <row r="51" spans="1:25" s="8" customFormat="1" ht="45.75" customHeight="1" x14ac:dyDescent="0.3">
      <c r="A51" s="134">
        <v>9</v>
      </c>
      <c r="B51" s="72" t="s">
        <v>74</v>
      </c>
      <c r="C51" s="46" t="s">
        <v>24</v>
      </c>
      <c r="D51" s="286"/>
      <c r="E51" s="168"/>
      <c r="F51" s="419"/>
      <c r="G51" s="42"/>
      <c r="H51" s="198"/>
      <c r="I51" s="199"/>
      <c r="J51" s="192"/>
      <c r="K51" s="71"/>
      <c r="L51" s="203">
        <f>IF(OR(K51="",K51=0,K51=B41,K51=B43),0,1)</f>
        <v>0</v>
      </c>
      <c r="M51" s="203">
        <v>0</v>
      </c>
      <c r="N51" s="39"/>
      <c r="O51" s="203">
        <f>IF(OR(N51="",N51=0,N51=B41,N51=B43),0,1)</f>
        <v>0</v>
      </c>
      <c r="P51" s="203">
        <v>0</v>
      </c>
      <c r="Q51" s="39"/>
      <c r="R51" s="203">
        <f>IF(OR(Q51="",Q51=0,Q51=B41,Q51=B43),0,1)</f>
        <v>0</v>
      </c>
      <c r="S51" s="203">
        <v>0</v>
      </c>
      <c r="T51" s="39"/>
      <c r="U51" s="203">
        <f>IF(OR(T51="",T51=0,T51=B41,T51=B43),0,1)</f>
        <v>0</v>
      </c>
      <c r="V51" s="203">
        <v>0</v>
      </c>
      <c r="W51" s="39"/>
      <c r="X51" s="203">
        <f>IF(OR(W51="",W51=0,W51=B41,W51=B43),0,1)</f>
        <v>0</v>
      </c>
      <c r="Y51" s="203">
        <v>0</v>
      </c>
    </row>
    <row r="52" spans="1:25" s="8" customFormat="1" ht="45.75" customHeight="1" x14ac:dyDescent="0.3">
      <c r="A52" s="134">
        <v>9</v>
      </c>
      <c r="B52" s="72" t="s">
        <v>75</v>
      </c>
      <c r="C52" s="46" t="s">
        <v>24</v>
      </c>
      <c r="D52" s="286"/>
      <c r="E52" s="168"/>
      <c r="F52" s="420">
        <v>8</v>
      </c>
      <c r="G52" s="47" t="s">
        <v>96</v>
      </c>
      <c r="H52" s="73" t="s">
        <v>166</v>
      </c>
      <c r="I52" s="154"/>
      <c r="J52" s="192"/>
      <c r="K52" s="74"/>
      <c r="L52" s="203">
        <f>IF(OR(K52="",K52=0),0,1)</f>
        <v>0</v>
      </c>
      <c r="M52" s="203">
        <v>0</v>
      </c>
      <c r="N52" s="40"/>
      <c r="O52" s="203">
        <f>IF(OR(N52="",N52=0),0,1)</f>
        <v>0</v>
      </c>
      <c r="P52" s="203">
        <v>0</v>
      </c>
      <c r="Q52" s="40"/>
      <c r="R52" s="203">
        <f>IF(OR(Q52="",Q52=0),0,1)</f>
        <v>0</v>
      </c>
      <c r="S52" s="203">
        <v>0</v>
      </c>
      <c r="T52" s="40"/>
      <c r="U52" s="203">
        <f>IF(OR(T52="",T52=0),0,1)</f>
        <v>0</v>
      </c>
      <c r="V52" s="203">
        <v>0</v>
      </c>
      <c r="W52" s="40"/>
      <c r="X52" s="203">
        <f>IF(OR(W52="",W52=0),0,1)</f>
        <v>0</v>
      </c>
      <c r="Y52" s="203">
        <v>0</v>
      </c>
    </row>
    <row r="53" spans="1:25" s="8" customFormat="1" ht="45.75" customHeight="1" x14ac:dyDescent="0.3">
      <c r="A53" s="200">
        <v>10</v>
      </c>
      <c r="B53" s="75" t="s">
        <v>76</v>
      </c>
      <c r="C53" s="76" t="s">
        <v>24</v>
      </c>
      <c r="D53" s="287"/>
      <c r="E53" s="168"/>
      <c r="F53" s="421"/>
      <c r="G53" s="47"/>
      <c r="H53" s="201"/>
      <c r="I53" s="202"/>
      <c r="J53" s="192"/>
      <c r="K53" s="74"/>
      <c r="L53" s="203">
        <f>IF(OR(K53="",K53=0),0,1)</f>
        <v>0</v>
      </c>
      <c r="M53" s="203">
        <v>0</v>
      </c>
      <c r="N53" s="40"/>
      <c r="O53" s="203">
        <f>IF(OR(N53="",N53=0),0,1)</f>
        <v>0</v>
      </c>
      <c r="P53" s="203">
        <v>0</v>
      </c>
      <c r="Q53" s="40"/>
      <c r="R53" s="203">
        <f>IF(OR(Q53="",Q53=0),0,1)</f>
        <v>0</v>
      </c>
      <c r="S53" s="203">
        <v>0</v>
      </c>
      <c r="T53" s="40"/>
      <c r="U53" s="203">
        <f>IF(OR(T53="",T53=0),0,1)</f>
        <v>0</v>
      </c>
      <c r="V53" s="203">
        <v>0</v>
      </c>
      <c r="W53" s="40"/>
      <c r="X53" s="203">
        <f t="shared" ref="X53:X55" si="0">IF(OR(W53="",W53=0),0,1)</f>
        <v>0</v>
      </c>
      <c r="Y53" s="203">
        <v>0</v>
      </c>
    </row>
    <row r="54" spans="1:25" s="8" customFormat="1" ht="45.75" customHeight="1" x14ac:dyDescent="0.3">
      <c r="A54" s="200">
        <v>10</v>
      </c>
      <c r="B54" s="77" t="s">
        <v>145</v>
      </c>
      <c r="C54" s="49" t="s">
        <v>27</v>
      </c>
      <c r="D54" s="288"/>
      <c r="E54" s="168"/>
      <c r="F54" s="421"/>
      <c r="G54" s="47"/>
      <c r="H54" s="201"/>
      <c r="I54" s="202"/>
      <c r="J54" s="192"/>
      <c r="K54" s="74"/>
      <c r="L54" s="203">
        <f>IF(OR(K54="",K54=0),0,1)</f>
        <v>0</v>
      </c>
      <c r="M54" s="203">
        <v>0</v>
      </c>
      <c r="N54" s="40"/>
      <c r="O54" s="203">
        <f>IF(OR(N54="",N54=0),0,1)</f>
        <v>0</v>
      </c>
      <c r="P54" s="203">
        <v>0</v>
      </c>
      <c r="Q54" s="40"/>
      <c r="R54" s="203">
        <f>IF(OR(Q54="",Q54=0),0,1)</f>
        <v>0</v>
      </c>
      <c r="S54" s="203">
        <v>0</v>
      </c>
      <c r="T54" s="40"/>
      <c r="U54" s="203">
        <f>IF(OR(T54="",T54=0),0,1)</f>
        <v>0</v>
      </c>
      <c r="V54" s="203">
        <v>0</v>
      </c>
      <c r="W54" s="40"/>
      <c r="X54" s="203">
        <f t="shared" si="0"/>
        <v>0</v>
      </c>
      <c r="Y54" s="203">
        <v>0</v>
      </c>
    </row>
    <row r="55" spans="1:25" s="8" customFormat="1" ht="45.75" customHeight="1" x14ac:dyDescent="0.3">
      <c r="A55" s="289">
        <v>10</v>
      </c>
      <c r="B55" s="290" t="s">
        <v>146</v>
      </c>
      <c r="C55" s="291" t="s">
        <v>27</v>
      </c>
      <c r="D55" s="292"/>
      <c r="E55" s="168"/>
      <c r="F55" s="422"/>
      <c r="G55" s="47"/>
      <c r="H55" s="201"/>
      <c r="I55" s="202"/>
      <c r="J55" s="192"/>
      <c r="K55" s="74"/>
      <c r="L55" s="203">
        <f>IF(OR(K55="",K55=0),0,1)</f>
        <v>0</v>
      </c>
      <c r="M55" s="203">
        <v>0</v>
      </c>
      <c r="N55" s="40"/>
      <c r="O55" s="203">
        <f>IF(OR(N55="",N55=0),0,1)</f>
        <v>0</v>
      </c>
      <c r="P55" s="203">
        <v>0</v>
      </c>
      <c r="Q55" s="40"/>
      <c r="R55" s="203">
        <f>IF(OR(Q55="",Q55=0),0,1)</f>
        <v>0</v>
      </c>
      <c r="S55" s="203">
        <v>0</v>
      </c>
      <c r="T55" s="40"/>
      <c r="U55" s="203">
        <f>IF(OR(T55="",T55=0),0,1)</f>
        <v>0</v>
      </c>
      <c r="V55" s="203">
        <v>0</v>
      </c>
      <c r="W55" s="40"/>
      <c r="X55" s="203">
        <f t="shared" si="0"/>
        <v>0</v>
      </c>
      <c r="Y55" s="203">
        <v>0</v>
      </c>
    </row>
    <row r="56" spans="1:25" s="3" customFormat="1" ht="45.75" customHeight="1" x14ac:dyDescent="0.3">
      <c r="A56" s="92"/>
      <c r="B56" s="92"/>
      <c r="C56" s="293"/>
      <c r="D56" s="293"/>
      <c r="E56" s="92"/>
      <c r="F56" s="398">
        <v>9</v>
      </c>
      <c r="G56" s="78"/>
      <c r="H56" s="165"/>
      <c r="I56" s="166"/>
      <c r="J56" s="144"/>
      <c r="K56" s="79"/>
      <c r="L56" s="205">
        <f>IF(OR(K56="",K56=0,K56=B49),0,1)</f>
        <v>0</v>
      </c>
      <c r="M56" s="205">
        <v>0</v>
      </c>
      <c r="N56" s="45"/>
      <c r="O56" s="205">
        <f>IF(OR(N56="",N56=0,N56=B49),0,1)</f>
        <v>0</v>
      </c>
      <c r="P56" s="205">
        <v>0</v>
      </c>
      <c r="Q56" s="45"/>
      <c r="R56" s="205">
        <f>IF(OR(Q56="",Q56=0,Q56=B49),0,1)</f>
        <v>0</v>
      </c>
      <c r="S56" s="205">
        <v>0</v>
      </c>
      <c r="T56" s="45"/>
      <c r="U56" s="205">
        <f>IF(OR(T56="",T56=0,T56=B49),0,1)</f>
        <v>0</v>
      </c>
      <c r="V56" s="205">
        <v>0</v>
      </c>
      <c r="W56" s="45"/>
      <c r="X56" s="205">
        <f>IF(OR(W56="",W56=0,W56=B49),0,1)</f>
        <v>0</v>
      </c>
      <c r="Y56" s="205">
        <v>0</v>
      </c>
    </row>
    <row r="57" spans="1:25" s="3" customFormat="1" ht="45.75" customHeight="1" x14ac:dyDescent="0.3">
      <c r="A57" s="92"/>
      <c r="B57" s="92"/>
      <c r="C57" s="92"/>
      <c r="D57" s="92"/>
      <c r="E57" s="92"/>
      <c r="F57" s="399"/>
      <c r="G57" s="78"/>
      <c r="H57" s="165"/>
      <c r="I57" s="166"/>
      <c r="J57" s="144"/>
      <c r="K57" s="79"/>
      <c r="L57" s="205">
        <f>IF(OR(K57="",K57=0,K57=B49),0,1)</f>
        <v>0</v>
      </c>
      <c r="M57" s="205">
        <v>0</v>
      </c>
      <c r="N57" s="45"/>
      <c r="O57" s="205">
        <f>IF(OR(N57="",N57=0,N57=B49),0,1)</f>
        <v>0</v>
      </c>
      <c r="P57" s="205">
        <v>0</v>
      </c>
      <c r="Q57" s="45"/>
      <c r="R57" s="205">
        <f>IF(OR(Q57="",Q57=0,Q57=B49),0,1)</f>
        <v>0</v>
      </c>
      <c r="S57" s="205">
        <v>0</v>
      </c>
      <c r="T57" s="45"/>
      <c r="U57" s="205">
        <f>IF(OR(T57="",T57=0,T57=B49),0,1)</f>
        <v>0</v>
      </c>
      <c r="V57" s="205">
        <v>0</v>
      </c>
      <c r="W57" s="45"/>
      <c r="X57" s="205">
        <f>IF(OR(W57="",W57=0,W57=B49),0,1)</f>
        <v>0</v>
      </c>
      <c r="Y57" s="205">
        <v>0</v>
      </c>
    </row>
    <row r="58" spans="1:25" s="3" customFormat="1" ht="45.75" customHeight="1" x14ac:dyDescent="0.3">
      <c r="A58" s="92"/>
      <c r="B58" s="294" t="s">
        <v>14</v>
      </c>
      <c r="C58" s="179" t="s">
        <v>55</v>
      </c>
      <c r="D58" s="179" t="s">
        <v>56</v>
      </c>
      <c r="E58" s="92"/>
      <c r="F58" s="399"/>
      <c r="G58" s="78"/>
      <c r="H58" s="165"/>
      <c r="I58" s="166"/>
      <c r="J58" s="144"/>
      <c r="K58" s="79"/>
      <c r="L58" s="205">
        <f>IF(OR(K58="",K58=0,K58=B49),0,1)</f>
        <v>0</v>
      </c>
      <c r="M58" s="205">
        <v>0</v>
      </c>
      <c r="N58" s="45"/>
      <c r="O58" s="205">
        <f>IF(OR(N58="",N58=0,N58=B49),0,1)</f>
        <v>0</v>
      </c>
      <c r="P58" s="205">
        <v>0</v>
      </c>
      <c r="Q58" s="45"/>
      <c r="R58" s="205">
        <f>IF(OR(Q58="",Q58=0,Q58=B49),0,1)</f>
        <v>0</v>
      </c>
      <c r="S58" s="205">
        <v>0</v>
      </c>
      <c r="T58" s="45"/>
      <c r="U58" s="205">
        <f>IF(OR(T58="",T58=0,T58=B49),0,1)</f>
        <v>0</v>
      </c>
      <c r="V58" s="205">
        <v>0</v>
      </c>
      <c r="W58" s="45"/>
      <c r="X58" s="205">
        <f>IF(OR(W58="",W58=0,W58=B49),0,1)</f>
        <v>0</v>
      </c>
      <c r="Y58" s="205">
        <v>0</v>
      </c>
    </row>
    <row r="59" spans="1:25" s="3" customFormat="1" ht="45.75" customHeight="1" x14ac:dyDescent="0.3">
      <c r="A59" s="92"/>
      <c r="B59" s="178" t="s">
        <v>215</v>
      </c>
      <c r="C59" s="188">
        <v>21</v>
      </c>
      <c r="D59" s="188">
        <f>COUNTIFS(D24:D55,"X",C24:C55,"Mejora continua")</f>
        <v>0</v>
      </c>
      <c r="E59" s="92"/>
      <c r="F59" s="400"/>
      <c r="G59" s="78"/>
      <c r="H59" s="165"/>
      <c r="I59" s="166"/>
      <c r="J59" s="144"/>
      <c r="K59" s="79"/>
      <c r="L59" s="205">
        <f>IF(OR(K59="",K59=0,K59=B49),0,1)</f>
        <v>0</v>
      </c>
      <c r="M59" s="205">
        <v>0</v>
      </c>
      <c r="N59" s="45"/>
      <c r="O59" s="205">
        <f>IF(OR(N59="",N59=0,N59=B49),0,1)</f>
        <v>0</v>
      </c>
      <c r="P59" s="205">
        <v>0</v>
      </c>
      <c r="Q59" s="45"/>
      <c r="R59" s="205">
        <f>IF(OR(Q59="",Q59=0,Q59=B49),0,1)</f>
        <v>0</v>
      </c>
      <c r="S59" s="205">
        <v>0</v>
      </c>
      <c r="T59" s="45"/>
      <c r="U59" s="205">
        <f>IF(OR(T59="",T59=0,T59=B49),0,1)</f>
        <v>0</v>
      </c>
      <c r="V59" s="205">
        <v>0</v>
      </c>
      <c r="W59" s="45"/>
      <c r="X59" s="205">
        <f>IF(OR(W59="",W59=0,W59=B49),0,1)</f>
        <v>0</v>
      </c>
      <c r="Y59" s="205">
        <v>0</v>
      </c>
    </row>
    <row r="60" spans="1:25" s="3" customFormat="1" ht="45.75" customHeight="1" x14ac:dyDescent="0.3">
      <c r="A60" s="92"/>
      <c r="B60" s="178" t="s">
        <v>216</v>
      </c>
      <c r="C60" s="188">
        <v>11</v>
      </c>
      <c r="D60" s="188">
        <f>COUNTIFS(D24:D55,"X",C24:C55,"Camaleón")</f>
        <v>0</v>
      </c>
      <c r="E60" s="92"/>
      <c r="F60" s="345">
        <v>10</v>
      </c>
      <c r="G60" s="80" t="s">
        <v>97</v>
      </c>
      <c r="H60" s="81" t="s">
        <v>167</v>
      </c>
      <c r="I60" s="155"/>
      <c r="J60" s="144"/>
      <c r="K60" s="82"/>
      <c r="L60" s="205">
        <f>IF(OR(K60="",K60=0,K60=B54,K60=B55),0,1)</f>
        <v>0</v>
      </c>
      <c r="M60" s="205">
        <v>0</v>
      </c>
      <c r="N60" s="53"/>
      <c r="O60" s="205">
        <f>IF(OR(N60="",N60=0,N60=B54,N60=B55),0,1)</f>
        <v>0</v>
      </c>
      <c r="P60" s="205">
        <v>0</v>
      </c>
      <c r="Q60" s="53"/>
      <c r="R60" s="205">
        <f>IF(OR(Q60="",Q60=0,Q60=B54,Q60=B55),0,1)</f>
        <v>0</v>
      </c>
      <c r="S60" s="205">
        <v>0</v>
      </c>
      <c r="T60" s="53"/>
      <c r="U60" s="205">
        <f>IF(OR(T60="",T60=0,T60=B54,T60=B55),0,1)</f>
        <v>0</v>
      </c>
      <c r="V60" s="205">
        <v>0</v>
      </c>
      <c r="W60" s="53"/>
      <c r="X60" s="205">
        <f>IF(OR(W60="",W60=0,W60=B54,W60=B55),0,1)</f>
        <v>0</v>
      </c>
      <c r="Y60" s="205">
        <v>0</v>
      </c>
    </row>
    <row r="61" spans="1:25" s="3" customFormat="1" ht="45.75" customHeight="1" x14ac:dyDescent="0.3">
      <c r="A61" s="92"/>
      <c r="B61" s="178" t="s">
        <v>148</v>
      </c>
      <c r="C61" s="188">
        <v>24</v>
      </c>
      <c r="D61" s="188">
        <f>COUNTIFS(I24:I65,"X")</f>
        <v>0</v>
      </c>
      <c r="E61" s="92"/>
      <c r="F61" s="346"/>
      <c r="G61" s="80" t="s">
        <v>98</v>
      </c>
      <c r="H61" s="81" t="s">
        <v>168</v>
      </c>
      <c r="I61" s="155"/>
      <c r="J61" s="144"/>
      <c r="K61" s="82"/>
      <c r="L61" s="205">
        <f>IF(OR(K61="",K61=0,K61=B54,K61=B55),0,1)</f>
        <v>0</v>
      </c>
      <c r="M61" s="205">
        <v>0</v>
      </c>
      <c r="N61" s="53"/>
      <c r="O61" s="205">
        <f>IF(OR(N61="",N61=0,N61=B54,N61=C55),0,1)</f>
        <v>0</v>
      </c>
      <c r="P61" s="205">
        <v>0</v>
      </c>
      <c r="Q61" s="53"/>
      <c r="R61" s="205">
        <f>IF(OR(Q61="",Q61=0,Q61=B54,Q61=B55),0,1)</f>
        <v>0</v>
      </c>
      <c r="S61" s="205">
        <v>0</v>
      </c>
      <c r="T61" s="53"/>
      <c r="U61" s="205">
        <f>IF(OR(T61="",T61=0,T61=B54,T61=B55),0,1)</f>
        <v>0</v>
      </c>
      <c r="V61" s="205">
        <v>0</v>
      </c>
      <c r="W61" s="53"/>
      <c r="X61" s="205">
        <f>IF(OR(W61="",W61=0,W61=B54,W61=B55),0,1)</f>
        <v>0</v>
      </c>
      <c r="Y61" s="205">
        <v>0</v>
      </c>
    </row>
    <row r="62" spans="1:25" s="3" customFormat="1" ht="45.75" customHeight="1" x14ac:dyDescent="0.3">
      <c r="A62" s="92"/>
      <c r="B62" s="294" t="s">
        <v>217</v>
      </c>
      <c r="C62" s="309">
        <f>SUM(C59:C61)</f>
        <v>56</v>
      </c>
      <c r="D62" s="309">
        <f>SUM(D59:D61)</f>
        <v>0</v>
      </c>
      <c r="E62" s="92"/>
      <c r="F62" s="346"/>
      <c r="G62" s="80" t="s">
        <v>99</v>
      </c>
      <c r="H62" s="81" t="s">
        <v>169</v>
      </c>
      <c r="I62" s="155"/>
      <c r="J62" s="144"/>
      <c r="K62" s="82"/>
      <c r="L62" s="205">
        <f>IF(OR(K62="",K62=0,K62=B54,K62=B55),0,1)</f>
        <v>0</v>
      </c>
      <c r="M62" s="205">
        <v>0</v>
      </c>
      <c r="N62" s="53"/>
      <c r="O62" s="205">
        <f>IF(OR(N62="",N62=0,N62=B54,N62=B55),0,1)</f>
        <v>0</v>
      </c>
      <c r="P62" s="205">
        <v>0</v>
      </c>
      <c r="Q62" s="53"/>
      <c r="R62" s="205">
        <f>IF(OR(Q62="",Q62=0,Q62=B54,Q62=B55),0,1)</f>
        <v>0</v>
      </c>
      <c r="S62" s="205">
        <v>0</v>
      </c>
      <c r="T62" s="53"/>
      <c r="U62" s="205">
        <f>IF(OR(T62="",T62=0,T62=B54,T62=B55),0,1)</f>
        <v>0</v>
      </c>
      <c r="V62" s="205">
        <v>0</v>
      </c>
      <c r="W62" s="53"/>
      <c r="X62" s="205">
        <f>IF(OR(W62="",W62=0,W62=B54,W62=B55),0,1)</f>
        <v>0</v>
      </c>
      <c r="Y62" s="205">
        <v>0</v>
      </c>
    </row>
    <row r="63" spans="1:25" s="3" customFormat="1" ht="45.75" customHeight="1" x14ac:dyDescent="0.3">
      <c r="A63" s="92"/>
      <c r="E63" s="92"/>
      <c r="F63" s="346"/>
      <c r="G63" s="80" t="s">
        <v>100</v>
      </c>
      <c r="H63" s="81" t="s">
        <v>170</v>
      </c>
      <c r="I63" s="155"/>
      <c r="J63" s="145"/>
      <c r="K63" s="110"/>
      <c r="L63" s="206"/>
      <c r="M63" s="206"/>
      <c r="N63" s="83"/>
      <c r="O63" s="206"/>
      <c r="P63" s="206"/>
      <c r="Q63" s="84"/>
      <c r="R63" s="206"/>
      <c r="S63" s="206"/>
      <c r="T63" s="84"/>
      <c r="U63" s="206"/>
      <c r="V63" s="206"/>
      <c r="W63" s="84"/>
      <c r="X63" s="206"/>
      <c r="Y63" s="209"/>
    </row>
    <row r="64" spans="1:25" s="3" customFormat="1" ht="45.75" customHeight="1" x14ac:dyDescent="0.3">
      <c r="A64" s="92"/>
      <c r="E64" s="92"/>
      <c r="F64" s="346"/>
      <c r="G64" s="80" t="s">
        <v>101</v>
      </c>
      <c r="H64" s="81" t="s">
        <v>171</v>
      </c>
      <c r="I64" s="155"/>
      <c r="J64" s="145"/>
      <c r="K64" s="110"/>
      <c r="L64" s="206"/>
      <c r="M64" s="206"/>
      <c r="N64" s="83"/>
      <c r="O64" s="206"/>
      <c r="P64" s="206"/>
      <c r="Q64" s="84"/>
      <c r="R64" s="206"/>
      <c r="S64" s="206"/>
      <c r="T64" s="84"/>
      <c r="U64" s="206"/>
      <c r="V64" s="206"/>
      <c r="W64" s="84"/>
      <c r="X64" s="206"/>
      <c r="Y64" s="209"/>
    </row>
    <row r="65" spans="1:25" s="3" customFormat="1" ht="45.75" customHeight="1" x14ac:dyDescent="0.3">
      <c r="A65" s="92"/>
      <c r="B65" s="91"/>
      <c r="C65" s="100"/>
      <c r="D65" s="100"/>
      <c r="E65" s="92"/>
      <c r="F65" s="347"/>
      <c r="G65" s="137" t="s">
        <v>102</v>
      </c>
      <c r="H65" s="138" t="s">
        <v>172</v>
      </c>
      <c r="I65" s="164"/>
      <c r="J65" s="145"/>
      <c r="K65" s="304"/>
      <c r="L65" s="305"/>
      <c r="M65" s="305"/>
      <c r="N65" s="306"/>
      <c r="O65" s="305"/>
      <c r="P65" s="305"/>
      <c r="Q65" s="307"/>
      <c r="R65" s="305"/>
      <c r="S65" s="305"/>
      <c r="T65" s="307"/>
      <c r="U65" s="305"/>
      <c r="V65" s="305"/>
      <c r="W65" s="307"/>
      <c r="X65" s="207"/>
      <c r="Y65" s="210"/>
    </row>
    <row r="66" spans="1:25" x14ac:dyDescent="0.3">
      <c r="F66" s="140"/>
      <c r="G66" s="140"/>
      <c r="H66" s="140"/>
      <c r="I66" s="140"/>
      <c r="J66" s="145"/>
      <c r="K66" s="140"/>
      <c r="L66" s="141"/>
      <c r="M66" s="141"/>
      <c r="N66" s="140"/>
      <c r="O66" s="140"/>
      <c r="P66" s="140"/>
      <c r="Q66" s="140"/>
      <c r="R66" s="140"/>
      <c r="S66" s="140"/>
      <c r="T66" s="140"/>
      <c r="U66" s="139"/>
      <c r="V66" s="139"/>
      <c r="W66" s="140"/>
      <c r="X66" s="142"/>
      <c r="Y66" s="142"/>
    </row>
    <row r="67" spans="1:25" x14ac:dyDescent="0.3">
      <c r="F67" s="140"/>
      <c r="G67" s="140"/>
      <c r="H67" s="140"/>
      <c r="I67" s="140"/>
      <c r="J67" s="140"/>
      <c r="K67" s="140"/>
      <c r="L67" s="141"/>
      <c r="M67" s="141"/>
      <c r="N67" s="140"/>
      <c r="O67" s="140"/>
      <c r="P67" s="140"/>
      <c r="Q67" s="140"/>
      <c r="R67" s="140"/>
      <c r="S67" s="140"/>
      <c r="T67" s="140"/>
      <c r="U67" s="139"/>
      <c r="V67" s="139"/>
      <c r="W67" s="140"/>
      <c r="X67" s="140"/>
      <c r="Y67" s="140"/>
    </row>
    <row r="68" spans="1:25" x14ac:dyDescent="0.3">
      <c r="F68" s="140"/>
      <c r="G68" s="140"/>
      <c r="H68" s="140"/>
      <c r="I68" s="140"/>
      <c r="J68" s="140"/>
      <c r="K68" s="140"/>
      <c r="L68" s="141"/>
      <c r="M68" s="141"/>
      <c r="N68" s="140"/>
      <c r="O68" s="140"/>
      <c r="P68" s="140"/>
      <c r="Q68" s="140"/>
      <c r="R68" s="140"/>
      <c r="S68" s="140"/>
      <c r="T68" s="140"/>
      <c r="U68" s="139"/>
      <c r="V68" s="139"/>
      <c r="W68" s="140"/>
      <c r="X68" s="140"/>
      <c r="Y68" s="140"/>
    </row>
    <row r="79" spans="1:25" x14ac:dyDescent="0.3">
      <c r="M79" s="109"/>
    </row>
  </sheetData>
  <mergeCells count="43">
    <mergeCell ref="W10:W11"/>
    <mergeCell ref="W13:W14"/>
    <mergeCell ref="Q10:Q11"/>
    <mergeCell ref="X10:Y10"/>
    <mergeCell ref="X11:Y11"/>
    <mergeCell ref="X13:Y13"/>
    <mergeCell ref="X14:Y14"/>
    <mergeCell ref="F56:F59"/>
    <mergeCell ref="F60:F65"/>
    <mergeCell ref="F24:F28"/>
    <mergeCell ref="F29:F31"/>
    <mergeCell ref="F32:F33"/>
    <mergeCell ref="F34:F36"/>
    <mergeCell ref="F37:F42"/>
    <mergeCell ref="F43:F47"/>
    <mergeCell ref="F48:F51"/>
    <mergeCell ref="F52:F55"/>
    <mergeCell ref="B13:F14"/>
    <mergeCell ref="H21:H22"/>
    <mergeCell ref="A20:A23"/>
    <mergeCell ref="B20:B23"/>
    <mergeCell ref="C20:C23"/>
    <mergeCell ref="D20:D23"/>
    <mergeCell ref="H20:I20"/>
    <mergeCell ref="I21:I23"/>
    <mergeCell ref="F20:F23"/>
    <mergeCell ref="R21:S21"/>
    <mergeCell ref="U21:V21"/>
    <mergeCell ref="X21:Y21"/>
    <mergeCell ref="T21:T22"/>
    <mergeCell ref="K20:Y20"/>
    <mergeCell ref="W21:W22"/>
    <mergeCell ref="L21:M21"/>
    <mergeCell ref="O21:P21"/>
    <mergeCell ref="K21:K22"/>
    <mergeCell ref="N21:N22"/>
    <mergeCell ref="Q21:Q22"/>
    <mergeCell ref="B8:F8"/>
    <mergeCell ref="B9:F9"/>
    <mergeCell ref="R10:S10"/>
    <mergeCell ref="R11:S11"/>
    <mergeCell ref="B6:F7"/>
    <mergeCell ref="B10:F12"/>
  </mergeCells>
  <phoneticPr fontId="20" type="noConversion"/>
  <conditionalFormatting sqref="K34:K36">
    <cfRule type="containsText" dxfId="92" priority="120" operator="containsText" text="4.2. Covering health and safety of employees and their families (Ch)">
      <formula>NOT(ISERROR(SEARCH("4.2. Covering health and safety of employees and their families (Ch)",K34)))</formula>
    </cfRule>
  </conditionalFormatting>
  <conditionalFormatting sqref="N34:N36">
    <cfRule type="containsText" dxfId="91" priority="107" operator="containsText" text="4.2. Covering health and safety of employees and their families (Ch)">
      <formula>NOT(ISERROR(SEARCH("4.2. Covering health and safety of employees and their families (Ch)",N34)))</formula>
    </cfRule>
  </conditionalFormatting>
  <conditionalFormatting sqref="Q34:Q36">
    <cfRule type="containsText" dxfId="90" priority="94" operator="containsText" text="4.2. Covering health and safety of employees and their families (Ch)">
      <formula>NOT(ISERROR(SEARCH("4.2. Covering health and safety of employees and their families (Ch)",Q34)))</formula>
    </cfRule>
  </conditionalFormatting>
  <conditionalFormatting sqref="T34:T36">
    <cfRule type="containsText" dxfId="89" priority="81" operator="containsText" text="4.2. Covering health and safety of employees and their families (Ch)">
      <formula>NOT(ISERROR(SEARCH("4.2. Covering health and safety of employees and their families (Ch)",T34)))</formula>
    </cfRule>
  </conditionalFormatting>
  <conditionalFormatting sqref="W34:W36">
    <cfRule type="containsText" dxfId="88" priority="68" operator="containsText" text="4.2. Covering health and safety of employees and their families (Ch)">
      <formula>NOT(ISERROR(SEARCH("4.2. Covering health and safety of employees and their families (Ch)",W34)))</formula>
    </cfRule>
  </conditionalFormatting>
  <conditionalFormatting sqref="K37:K42">
    <cfRule type="duplicateValues" dxfId="87" priority="31"/>
  </conditionalFormatting>
  <conditionalFormatting sqref="K24:W65">
    <cfRule type="duplicateValues" dxfId="86" priority="125"/>
  </conditionalFormatting>
  <conditionalFormatting sqref="K24:W65">
    <cfRule type="duplicateValues" dxfId="85" priority="30"/>
  </conditionalFormatting>
  <conditionalFormatting sqref="T10">
    <cfRule type="iconSet" priority="126">
      <iconSet iconSet="3Symbols2">
        <cfvo type="percent" val="0"/>
        <cfvo type="num" val="9"/>
        <cfvo type="num" val="11"/>
      </iconSet>
    </cfRule>
  </conditionalFormatting>
  <conditionalFormatting sqref="X24:X65">
    <cfRule type="duplicateValues" dxfId="84" priority="18"/>
  </conditionalFormatting>
  <conditionalFormatting sqref="X24:X65">
    <cfRule type="duplicateValues" dxfId="83" priority="17"/>
  </conditionalFormatting>
  <conditionalFormatting sqref="Y63:Y65 Y24:Y31">
    <cfRule type="duplicateValues" dxfId="82" priority="16"/>
  </conditionalFormatting>
  <conditionalFormatting sqref="Y63:Y65 Y24:Y31">
    <cfRule type="duplicateValues" dxfId="81" priority="15"/>
  </conditionalFormatting>
  <conditionalFormatting sqref="Z10">
    <cfRule type="iconSet" priority="127">
      <iconSet iconSet="3Symbols2">
        <cfvo type="percent" val="0"/>
        <cfvo type="num" val="10"/>
        <cfvo type="num" val="12"/>
      </iconSet>
    </cfRule>
  </conditionalFormatting>
  <conditionalFormatting sqref="Y32:Y62">
    <cfRule type="duplicateValues" dxfId="80" priority="3"/>
  </conditionalFormatting>
  <conditionalFormatting sqref="Y32:Y62">
    <cfRule type="duplicateValues" dxfId="79" priority="2"/>
  </conditionalFormatting>
  <conditionalFormatting sqref="R10">
    <cfRule type="cellIs" dxfId="78" priority="357" operator="greaterThanOrEqual">
      <formula>$D$59/2</formula>
    </cfRule>
    <cfRule type="cellIs" dxfId="77" priority="358" operator="lessThan">
      <formula>($C$59/2)-3</formula>
    </cfRule>
  </conditionalFormatting>
  <conditionalFormatting sqref="X13">
    <cfRule type="cellIs" dxfId="76" priority="359" operator="lessThan">
      <formula>$D$60</formula>
    </cfRule>
  </conditionalFormatting>
  <conditionalFormatting sqref="X10">
    <cfRule type="cellIs" dxfId="75" priority="360" operator="lessThan">
      <formula>$D$59</formula>
    </cfRule>
    <cfRule type="cellIs" dxfId="74" priority="361" operator="equal">
      <formula>$D$59</formula>
    </cfRule>
  </conditionalFormatting>
  <conditionalFormatting sqref="X13:Y13">
    <cfRule type="cellIs" dxfId="73" priority="362" operator="greaterThanOrEqual">
      <formula>$D$60</formula>
    </cfRule>
  </conditionalFormatting>
  <conditionalFormatting sqref="R10:S10">
    <cfRule type="cellIs" dxfId="72" priority="1" operator="between">
      <formula>($C$59/2)-3</formula>
      <formula>($C$59/2)</formula>
    </cfRule>
  </conditionalFormatting>
  <dataValidations count="9">
    <dataValidation type="list" allowBlank="1" showInputMessage="1" showErrorMessage="1" sqref="K60:K62 W60:W62 N60:N62 T60:T62 Q60:Q62" xr:uid="{F06FBC2F-8D83-416C-BA3A-151B95990D9C}">
      <formula1>$B$53:$B$55</formula1>
    </dataValidation>
    <dataValidation type="list" allowBlank="1" showInputMessage="1" showErrorMessage="1" sqref="K56:K59 W56:W59 N56:N59 T56:T59 Q56:Q59" xr:uid="{85B5F6F0-B7E3-4247-AF0E-3BB8DA301D63}">
      <formula1>$B$49:$B$52</formula1>
    </dataValidation>
    <dataValidation type="list" allowBlank="1" showInputMessage="1" showErrorMessage="1" sqref="K52:K55 W52:W55 N52:N55 T52:T55 Q52:Q55" xr:uid="{97803CD7-EAA8-408C-BE60-C384F98ECB1F}">
      <formula1>$B$45:$B$48</formula1>
    </dataValidation>
    <dataValidation type="list" allowBlank="1" showInputMessage="1" showErrorMessage="1" sqref="K48:K51 W48:W51 N48:N51 T48:T51 Q48:Q51" xr:uid="{EA4E6825-B312-4CDD-8559-F4C2490F345D}">
      <formula1>$B$41:$B$44</formula1>
    </dataValidation>
    <dataValidation type="list" allowBlank="1" showInputMessage="1" showErrorMessage="1" sqref="K43:K47 W43:W47 N43:N47 T43:T47 Q43:Q47" xr:uid="{93D99F46-E152-4469-984E-FBB22EA0884F}">
      <formula1>$B$36:$B$40</formula1>
    </dataValidation>
    <dataValidation type="list" allowBlank="1" showInputMessage="1" showErrorMessage="1" sqref="K37:K42 T37:T42 Q37:Q42 W37:W42 N37:N42" xr:uid="{86A0AABB-82D1-4250-BF43-0032B50942E0}">
      <formula1>$B$30:$B$35</formula1>
    </dataValidation>
    <dataValidation type="list" allowBlank="1" showInputMessage="1" showErrorMessage="1" sqref="K34:K36 W34:W36 N34:N36 T34:T36 Q34:Q36" xr:uid="{B699803F-A379-4483-86E2-A3C6C61E56F6}">
      <formula1>$B$27:$B$29</formula1>
    </dataValidation>
    <dataValidation type="list" allowBlank="1" showInputMessage="1" showErrorMessage="1" sqref="K32:K33 W32:W33 N32:N33 T32:T33 Q32:Q33" xr:uid="{8C979EC5-AFF9-401A-9D6D-395FAC22B825}">
      <formula1>$B$25:$B$26</formula1>
    </dataValidation>
    <dataValidation type="list" allowBlank="1" showInputMessage="1" showErrorMessage="1" sqref="K24 W24 N24 T24 Q24" xr:uid="{B9B3CD73-A4CD-4D3A-ACAC-9E3B7DA6309A}">
      <formula1>$B$24</formula1>
    </dataValidation>
  </dataValidations>
  <pageMargins left="0.25" right="0.25" top="0.75" bottom="0.75" header="0.3" footer="0.3"/>
  <pageSetup paperSize="9" scale="20" orientation="portrait" horizontalDpi="4294967292"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4" operator="containsText" id="{598A64A7-B161-4E5D-8115-EF0E037E4C41}">
            <xm:f>NOT(ISERROR(SEARCH($B$28,B24)))</xm:f>
            <xm:f>$B$28</xm:f>
            <x14:dxf>
              <font>
                <color rgb="FF9C0006"/>
              </font>
              <fill>
                <patternFill>
                  <bgColor rgb="FFFFC7CE"/>
                </patternFill>
              </fill>
            </x14:dxf>
          </x14:cfRule>
          <xm:sqref>B24:B27 B29:B55</xm:sqref>
        </x14:conditionalFormatting>
        <x14:conditionalFormatting xmlns:xm="http://schemas.microsoft.com/office/excel/2006/main">
          <x14:cfRule type="containsText" priority="121" operator="containsText" id="{12F70637-F908-44E9-AB4D-F55F692AB1F7}">
            <xm:f>NOT(ISERROR(SEARCH($B$35,K37)))</xm:f>
            <xm:f>$B$35</xm:f>
            <x14:dxf>
              <font>
                <color rgb="FF9C0006"/>
              </font>
              <fill>
                <patternFill>
                  <bgColor rgb="FFFFC7CE"/>
                </patternFill>
              </fill>
            </x14:dxf>
          </x14:cfRule>
          <x14:cfRule type="containsText" priority="122" operator="containsText" id="{DEB99140-27C7-4280-A5B3-667BC6415579}">
            <xm:f>NOT(ISERROR(SEARCH($B$32,K37)))</xm:f>
            <xm:f>$B$32</xm:f>
            <x14:dxf>
              <font>
                <color rgb="FF9C0006"/>
              </font>
              <fill>
                <patternFill>
                  <bgColor rgb="FFFFC7CE"/>
                </patternFill>
              </fill>
            </x14:dxf>
          </x14:cfRule>
          <x14:cfRule type="containsText" priority="123" operator="containsText" id="{F51EA08E-3394-465B-965B-8BA57B1F5067}">
            <xm:f>NOT(ISERROR(SEARCH($B$36,K37)))</xm:f>
            <xm:f>$B$36</xm:f>
            <x14:dxf>
              <font>
                <color rgb="FFFF0000"/>
              </font>
            </x14:dxf>
          </x14:cfRule>
          <xm:sqref>K37:K42</xm:sqref>
        </x14:conditionalFormatting>
        <x14:conditionalFormatting xmlns:xm="http://schemas.microsoft.com/office/excel/2006/main">
          <x14:cfRule type="containsText" priority="111" operator="containsText" id="{2982A55E-C661-411F-B1AA-D6B80615B683}">
            <xm:f>NOT(ISERROR(SEARCH($B$28,K34)))</xm:f>
            <xm:f>$B$28</xm:f>
            <x14:dxf>
              <font>
                <color rgb="FF9C0006"/>
              </font>
              <fill>
                <patternFill>
                  <bgColor rgb="FFFFC7CE"/>
                </patternFill>
              </fill>
            </x14:dxf>
          </x14:cfRule>
          <xm:sqref>K34:K36</xm:sqref>
        </x14:conditionalFormatting>
        <x14:conditionalFormatting xmlns:xm="http://schemas.microsoft.com/office/excel/2006/main">
          <x14:cfRule type="containsText" priority="117" operator="containsText" id="{F0AB4BBE-79BE-4FBF-B683-B581C7ECA3A2}">
            <xm:f>NOT(ISERROR(SEARCH($B$39,K43)))</xm:f>
            <xm:f>$B$39</xm:f>
            <x14:dxf>
              <font>
                <color rgb="FF9C0006"/>
              </font>
              <fill>
                <patternFill>
                  <bgColor rgb="FFFFC7CE"/>
                </patternFill>
              </fill>
            </x14:dxf>
          </x14:cfRule>
          <x14:cfRule type="containsText" priority="118" operator="containsText" id="{ED22E4BF-519A-4789-9481-2BFD4A1DCB9E}">
            <xm:f>NOT(ISERROR(SEARCH($B$38,K43)))</xm:f>
            <xm:f>$B$38</xm:f>
            <x14:dxf>
              <font>
                <color rgb="FF9C0006"/>
              </font>
              <fill>
                <patternFill>
                  <bgColor rgb="FFFFC7CE"/>
                </patternFill>
              </fill>
            </x14:dxf>
          </x14:cfRule>
          <x14:cfRule type="containsText" priority="119" operator="containsText" id="{30413A59-9766-410B-8391-2FE85F6353E2}">
            <xm:f>NOT(ISERROR(SEARCH($B$36,K43)))</xm:f>
            <xm:f>$B$36</xm:f>
            <x14:dxf>
              <font>
                <color rgb="FF9C0006"/>
              </font>
              <fill>
                <patternFill>
                  <bgColor rgb="FFFFC7CE"/>
                </patternFill>
              </fill>
            </x14:dxf>
          </x14:cfRule>
          <xm:sqref>K43:K47</xm:sqref>
        </x14:conditionalFormatting>
        <x14:conditionalFormatting xmlns:xm="http://schemas.microsoft.com/office/excel/2006/main">
          <x14:cfRule type="containsText" priority="115" operator="containsText" id="{95E5B786-5CB1-4CC9-8770-B81A1C175293}">
            <xm:f>NOT(ISERROR(SEARCH($B$43,K48)))</xm:f>
            <xm:f>$B$43</xm:f>
            <x14:dxf>
              <font>
                <color rgb="FF9C0006"/>
              </font>
              <fill>
                <patternFill>
                  <bgColor rgb="FFFFC7CE"/>
                </patternFill>
              </fill>
            </x14:dxf>
          </x14:cfRule>
          <x14:cfRule type="containsText" priority="116" operator="containsText" id="{579A1FCF-5914-422F-87F6-969AF8E67E03}">
            <xm:f>NOT(ISERROR(SEARCH($B$41,K48)))</xm:f>
            <xm:f>$B$41</xm:f>
            <x14:dxf>
              <font>
                <color rgb="FF9C0006"/>
              </font>
              <fill>
                <patternFill>
                  <bgColor rgb="FFFFC7CE"/>
                </patternFill>
              </fill>
            </x14:dxf>
          </x14:cfRule>
          <xm:sqref>K48:K51</xm:sqref>
        </x14:conditionalFormatting>
        <x14:conditionalFormatting xmlns:xm="http://schemas.microsoft.com/office/excel/2006/main">
          <x14:cfRule type="containsText" priority="114" operator="containsText" id="{6BEAEA80-1ABA-47D4-A103-DF292296B50B}">
            <xm:f>NOT(ISERROR(SEARCH($B$49,K56)))</xm:f>
            <xm:f>$B$49</xm:f>
            <x14:dxf>
              <font>
                <color rgb="FF9C0006"/>
              </font>
              <fill>
                <patternFill>
                  <bgColor rgb="FFFFC7CE"/>
                </patternFill>
              </fill>
            </x14:dxf>
          </x14:cfRule>
          <xm:sqref>K56:K59</xm:sqref>
        </x14:conditionalFormatting>
        <x14:conditionalFormatting xmlns:xm="http://schemas.microsoft.com/office/excel/2006/main">
          <x14:cfRule type="containsText" priority="112" operator="containsText" id="{FCA9BBD4-3B93-4175-8D18-72A4F73ABA20}">
            <xm:f>NOT(ISERROR(SEARCH($B$55,K60)))</xm:f>
            <xm:f>$B$55</xm:f>
            <x14:dxf>
              <font>
                <color rgb="FF9C0006"/>
              </font>
              <fill>
                <patternFill>
                  <bgColor rgb="FFFFC7CE"/>
                </patternFill>
              </fill>
            </x14:dxf>
          </x14:cfRule>
          <x14:cfRule type="containsText" priority="113" operator="containsText" id="{F1A790FB-5EF8-420D-982F-DB396C26D6BC}">
            <xm:f>NOT(ISERROR(SEARCH($B$54,K60)))</xm:f>
            <xm:f>$B$54</xm:f>
            <x14:dxf>
              <font>
                <color rgb="FF9C0006"/>
              </font>
              <fill>
                <patternFill>
                  <bgColor rgb="FFFFC7CE"/>
                </patternFill>
              </fill>
            </x14:dxf>
          </x14:cfRule>
          <xm:sqref>K60:K62</xm:sqref>
        </x14:conditionalFormatting>
        <x14:conditionalFormatting xmlns:xm="http://schemas.microsoft.com/office/excel/2006/main">
          <x14:cfRule type="containsText" priority="108" operator="containsText" id="{A303E5DD-3BA5-46E0-8021-6C0531618326}">
            <xm:f>NOT(ISERROR(SEARCH($B$35,N37)))</xm:f>
            <xm:f>$B$35</xm:f>
            <x14:dxf>
              <font>
                <color rgb="FF9C0006"/>
              </font>
              <fill>
                <patternFill>
                  <bgColor rgb="FFFFC7CE"/>
                </patternFill>
              </fill>
            </x14:dxf>
          </x14:cfRule>
          <x14:cfRule type="containsText" priority="109" operator="containsText" id="{F98CAB4A-4F42-493A-8EDF-A8F26DE07C26}">
            <xm:f>NOT(ISERROR(SEARCH($B$32,N37)))</xm:f>
            <xm:f>$B$32</xm:f>
            <x14:dxf>
              <font>
                <color rgb="FF9C0006"/>
              </font>
              <fill>
                <patternFill>
                  <bgColor rgb="FFFFC7CE"/>
                </patternFill>
              </fill>
            </x14:dxf>
          </x14:cfRule>
          <x14:cfRule type="containsText" priority="110" operator="containsText" id="{8872ABF4-99D5-4B13-B7DE-2DE4ABBFBB38}">
            <xm:f>NOT(ISERROR(SEARCH($B$36,N37)))</xm:f>
            <xm:f>$B$36</xm:f>
            <x14:dxf>
              <font>
                <color rgb="FFFF0000"/>
              </font>
            </x14:dxf>
          </x14:cfRule>
          <xm:sqref>N37:N42</xm:sqref>
        </x14:conditionalFormatting>
        <x14:conditionalFormatting xmlns:xm="http://schemas.microsoft.com/office/excel/2006/main">
          <x14:cfRule type="containsText" priority="98" operator="containsText" id="{90F32ADB-6C83-42BE-9A88-6514DAA32DA7}">
            <xm:f>NOT(ISERROR(SEARCH($B$28,N34)))</xm:f>
            <xm:f>$B$28</xm:f>
            <x14:dxf>
              <font>
                <color rgb="FF9C0006"/>
              </font>
              <fill>
                <patternFill>
                  <bgColor rgb="FFFFC7CE"/>
                </patternFill>
              </fill>
            </x14:dxf>
          </x14:cfRule>
          <xm:sqref>N34:N36</xm:sqref>
        </x14:conditionalFormatting>
        <x14:conditionalFormatting xmlns:xm="http://schemas.microsoft.com/office/excel/2006/main">
          <x14:cfRule type="containsText" priority="104" operator="containsText" id="{FDFD4D3B-C477-4EE4-BC5F-794A017B825A}">
            <xm:f>NOT(ISERROR(SEARCH($B$39,N43)))</xm:f>
            <xm:f>$B$39</xm:f>
            <x14:dxf>
              <font>
                <color rgb="FF9C0006"/>
              </font>
              <fill>
                <patternFill>
                  <bgColor rgb="FFFFC7CE"/>
                </patternFill>
              </fill>
            </x14:dxf>
          </x14:cfRule>
          <x14:cfRule type="containsText" priority="105" operator="containsText" id="{D6770C61-97E8-46B5-8A94-09F88AA54957}">
            <xm:f>NOT(ISERROR(SEARCH($B$38,N43)))</xm:f>
            <xm:f>$B$38</xm:f>
            <x14:dxf>
              <font>
                <color rgb="FF9C0006"/>
              </font>
              <fill>
                <patternFill>
                  <bgColor rgb="FFFFC7CE"/>
                </patternFill>
              </fill>
            </x14:dxf>
          </x14:cfRule>
          <x14:cfRule type="containsText" priority="106" operator="containsText" id="{B057E5AB-60C5-47F0-8FD2-C96395331E7F}">
            <xm:f>NOT(ISERROR(SEARCH($B$36,N43)))</xm:f>
            <xm:f>$B$36</xm:f>
            <x14:dxf>
              <font>
                <color rgb="FF9C0006"/>
              </font>
              <fill>
                <patternFill>
                  <bgColor rgb="FFFFC7CE"/>
                </patternFill>
              </fill>
            </x14:dxf>
          </x14:cfRule>
          <xm:sqref>N43:N47</xm:sqref>
        </x14:conditionalFormatting>
        <x14:conditionalFormatting xmlns:xm="http://schemas.microsoft.com/office/excel/2006/main">
          <x14:cfRule type="containsText" priority="102" operator="containsText" id="{F7C8277D-BDAD-4E64-906B-BFC81160F67C}">
            <xm:f>NOT(ISERROR(SEARCH($B$43,N48)))</xm:f>
            <xm:f>$B$43</xm:f>
            <x14:dxf>
              <font>
                <color rgb="FF9C0006"/>
              </font>
              <fill>
                <patternFill>
                  <bgColor rgb="FFFFC7CE"/>
                </patternFill>
              </fill>
            </x14:dxf>
          </x14:cfRule>
          <x14:cfRule type="containsText" priority="103" operator="containsText" id="{D73E5AC8-EBE0-4D2B-90F9-9358A786E973}">
            <xm:f>NOT(ISERROR(SEARCH($B$41,N48)))</xm:f>
            <xm:f>$B$41</xm:f>
            <x14:dxf>
              <font>
                <color rgb="FF9C0006"/>
              </font>
              <fill>
                <patternFill>
                  <bgColor rgb="FFFFC7CE"/>
                </patternFill>
              </fill>
            </x14:dxf>
          </x14:cfRule>
          <xm:sqref>N48:N51</xm:sqref>
        </x14:conditionalFormatting>
        <x14:conditionalFormatting xmlns:xm="http://schemas.microsoft.com/office/excel/2006/main">
          <x14:cfRule type="containsText" priority="101" operator="containsText" id="{BC64444E-1DC4-41DD-89AC-1B5A9F8A6C05}">
            <xm:f>NOT(ISERROR(SEARCH($B$49,N56)))</xm:f>
            <xm:f>$B$49</xm:f>
            <x14:dxf>
              <font>
                <color rgb="FF9C0006"/>
              </font>
              <fill>
                <patternFill>
                  <bgColor rgb="FFFFC7CE"/>
                </patternFill>
              </fill>
            </x14:dxf>
          </x14:cfRule>
          <xm:sqref>N56:N59</xm:sqref>
        </x14:conditionalFormatting>
        <x14:conditionalFormatting xmlns:xm="http://schemas.microsoft.com/office/excel/2006/main">
          <x14:cfRule type="containsText" priority="99" operator="containsText" id="{141C2F19-E17F-4ED3-A0D2-1DD3A25545D2}">
            <xm:f>NOT(ISERROR(SEARCH($B$55,N60)))</xm:f>
            <xm:f>$B$55</xm:f>
            <x14:dxf>
              <font>
                <color rgb="FF9C0006"/>
              </font>
              <fill>
                <patternFill>
                  <bgColor rgb="FFFFC7CE"/>
                </patternFill>
              </fill>
            </x14:dxf>
          </x14:cfRule>
          <x14:cfRule type="containsText" priority="100" operator="containsText" id="{AB40CCC7-BAA7-4FDC-8223-6CC38CEF6F3D}">
            <xm:f>NOT(ISERROR(SEARCH($B$54,N60)))</xm:f>
            <xm:f>$B$54</xm:f>
            <x14:dxf>
              <font>
                <color rgb="FF9C0006"/>
              </font>
              <fill>
                <patternFill>
                  <bgColor rgb="FFFFC7CE"/>
                </patternFill>
              </fill>
            </x14:dxf>
          </x14:cfRule>
          <xm:sqref>N60:N62</xm:sqref>
        </x14:conditionalFormatting>
        <x14:conditionalFormatting xmlns:xm="http://schemas.microsoft.com/office/excel/2006/main">
          <x14:cfRule type="containsText" priority="95" operator="containsText" id="{C0ED2C51-41F2-49E5-9D37-EDB2AD27BCED}">
            <xm:f>NOT(ISERROR(SEARCH($B$35,Q37)))</xm:f>
            <xm:f>$B$35</xm:f>
            <x14:dxf>
              <font>
                <color rgb="FF9C0006"/>
              </font>
              <fill>
                <patternFill>
                  <bgColor rgb="FFFFC7CE"/>
                </patternFill>
              </fill>
            </x14:dxf>
          </x14:cfRule>
          <x14:cfRule type="containsText" priority="96" operator="containsText" id="{C6EE394B-0728-4DCD-91B1-70ACB4723D79}">
            <xm:f>NOT(ISERROR(SEARCH($B$32,Q37)))</xm:f>
            <xm:f>$B$32</xm:f>
            <x14:dxf>
              <font>
                <color rgb="FF9C0006"/>
              </font>
              <fill>
                <patternFill>
                  <bgColor rgb="FFFFC7CE"/>
                </patternFill>
              </fill>
            </x14:dxf>
          </x14:cfRule>
          <x14:cfRule type="containsText" priority="97" operator="containsText" id="{375CAB54-35F0-485F-82D9-8AFC74AE6D55}">
            <xm:f>NOT(ISERROR(SEARCH($B$36,Q37)))</xm:f>
            <xm:f>$B$36</xm:f>
            <x14:dxf>
              <font>
                <color rgb="FFFF0000"/>
              </font>
            </x14:dxf>
          </x14:cfRule>
          <xm:sqref>Q37:Q42</xm:sqref>
        </x14:conditionalFormatting>
        <x14:conditionalFormatting xmlns:xm="http://schemas.microsoft.com/office/excel/2006/main">
          <x14:cfRule type="containsText" priority="85" operator="containsText" id="{03F4DDF1-B066-4431-AB46-91E1B45E9FEB}">
            <xm:f>NOT(ISERROR(SEARCH($B$28,Q34)))</xm:f>
            <xm:f>$B$28</xm:f>
            <x14:dxf>
              <font>
                <color rgb="FF9C0006"/>
              </font>
              <fill>
                <patternFill>
                  <bgColor rgb="FFFFC7CE"/>
                </patternFill>
              </fill>
            </x14:dxf>
          </x14:cfRule>
          <xm:sqref>Q34:Q36</xm:sqref>
        </x14:conditionalFormatting>
        <x14:conditionalFormatting xmlns:xm="http://schemas.microsoft.com/office/excel/2006/main">
          <x14:cfRule type="containsText" priority="91" operator="containsText" id="{90B5C299-38E9-4866-B308-587007BB8B75}">
            <xm:f>NOT(ISERROR(SEARCH($B$39,Q43)))</xm:f>
            <xm:f>$B$39</xm:f>
            <x14:dxf>
              <font>
                <color rgb="FF9C0006"/>
              </font>
              <fill>
                <patternFill>
                  <bgColor rgb="FFFFC7CE"/>
                </patternFill>
              </fill>
            </x14:dxf>
          </x14:cfRule>
          <x14:cfRule type="containsText" priority="92" operator="containsText" id="{20FC9471-D55E-4EA5-9BDE-D42132E97513}">
            <xm:f>NOT(ISERROR(SEARCH($B$38,Q43)))</xm:f>
            <xm:f>$B$38</xm:f>
            <x14:dxf>
              <font>
                <color rgb="FF9C0006"/>
              </font>
              <fill>
                <patternFill>
                  <bgColor rgb="FFFFC7CE"/>
                </patternFill>
              </fill>
            </x14:dxf>
          </x14:cfRule>
          <x14:cfRule type="containsText" priority="93" operator="containsText" id="{C6CB0B55-ABBF-4F01-B83F-5750D6D38ADA}">
            <xm:f>NOT(ISERROR(SEARCH($B$36,Q43)))</xm:f>
            <xm:f>$B$36</xm:f>
            <x14:dxf>
              <font>
                <color rgb="FF9C0006"/>
              </font>
              <fill>
                <patternFill>
                  <bgColor rgb="FFFFC7CE"/>
                </patternFill>
              </fill>
            </x14:dxf>
          </x14:cfRule>
          <xm:sqref>Q43:Q47</xm:sqref>
        </x14:conditionalFormatting>
        <x14:conditionalFormatting xmlns:xm="http://schemas.microsoft.com/office/excel/2006/main">
          <x14:cfRule type="containsText" priority="89" operator="containsText" id="{5131EA30-689F-425E-BB89-1BFAAEAEC94A}">
            <xm:f>NOT(ISERROR(SEARCH($B$43,Q48)))</xm:f>
            <xm:f>$B$43</xm:f>
            <x14:dxf>
              <font>
                <color rgb="FF9C0006"/>
              </font>
              <fill>
                <patternFill>
                  <bgColor rgb="FFFFC7CE"/>
                </patternFill>
              </fill>
            </x14:dxf>
          </x14:cfRule>
          <x14:cfRule type="containsText" priority="90" operator="containsText" id="{27335D8D-9A84-4E2D-9DC8-E783FE0D27AB}">
            <xm:f>NOT(ISERROR(SEARCH($B$41,Q48)))</xm:f>
            <xm:f>$B$41</xm:f>
            <x14:dxf>
              <font>
                <color rgb="FF9C0006"/>
              </font>
              <fill>
                <patternFill>
                  <bgColor rgb="FFFFC7CE"/>
                </patternFill>
              </fill>
            </x14:dxf>
          </x14:cfRule>
          <xm:sqref>Q48:Q51</xm:sqref>
        </x14:conditionalFormatting>
        <x14:conditionalFormatting xmlns:xm="http://schemas.microsoft.com/office/excel/2006/main">
          <x14:cfRule type="containsText" priority="88" operator="containsText" id="{A362122E-8AED-48D8-91AE-ACD296C91C69}">
            <xm:f>NOT(ISERROR(SEARCH($B$49,Q56)))</xm:f>
            <xm:f>$B$49</xm:f>
            <x14:dxf>
              <font>
                <color rgb="FF9C0006"/>
              </font>
              <fill>
                <patternFill>
                  <bgColor rgb="FFFFC7CE"/>
                </patternFill>
              </fill>
            </x14:dxf>
          </x14:cfRule>
          <xm:sqref>Q56:Q59</xm:sqref>
        </x14:conditionalFormatting>
        <x14:conditionalFormatting xmlns:xm="http://schemas.microsoft.com/office/excel/2006/main">
          <x14:cfRule type="containsText" priority="86" operator="containsText" id="{63CEEB0E-37A9-40CC-AF99-C6F717955F35}">
            <xm:f>NOT(ISERROR(SEARCH($B$55,Q60)))</xm:f>
            <xm:f>$B$55</xm:f>
            <x14:dxf>
              <font>
                <color rgb="FF9C0006"/>
              </font>
              <fill>
                <patternFill>
                  <bgColor rgb="FFFFC7CE"/>
                </patternFill>
              </fill>
            </x14:dxf>
          </x14:cfRule>
          <x14:cfRule type="containsText" priority="87" operator="containsText" id="{8E387A97-00D1-4A40-8AC4-7035604A2926}">
            <xm:f>NOT(ISERROR(SEARCH($B$54,Q60)))</xm:f>
            <xm:f>$B$54</xm:f>
            <x14:dxf>
              <font>
                <color rgb="FF9C0006"/>
              </font>
              <fill>
                <patternFill>
                  <bgColor rgb="FFFFC7CE"/>
                </patternFill>
              </fill>
            </x14:dxf>
          </x14:cfRule>
          <xm:sqref>Q60:Q62</xm:sqref>
        </x14:conditionalFormatting>
        <x14:conditionalFormatting xmlns:xm="http://schemas.microsoft.com/office/excel/2006/main">
          <x14:cfRule type="containsText" priority="82" operator="containsText" id="{DC0E88FB-1AD2-4C1E-AA46-2AB75E940683}">
            <xm:f>NOT(ISERROR(SEARCH($B$35,T37)))</xm:f>
            <xm:f>$B$35</xm:f>
            <x14:dxf>
              <font>
                <color rgb="FF9C0006"/>
              </font>
              <fill>
                <patternFill>
                  <bgColor rgb="FFFFC7CE"/>
                </patternFill>
              </fill>
            </x14:dxf>
          </x14:cfRule>
          <x14:cfRule type="containsText" priority="83" operator="containsText" id="{5B498DD8-6991-474E-B121-71243E643C84}">
            <xm:f>NOT(ISERROR(SEARCH($B$32,T37)))</xm:f>
            <xm:f>$B$32</xm:f>
            <x14:dxf>
              <font>
                <color rgb="FF9C0006"/>
              </font>
              <fill>
                <patternFill>
                  <bgColor rgb="FFFFC7CE"/>
                </patternFill>
              </fill>
            </x14:dxf>
          </x14:cfRule>
          <x14:cfRule type="containsText" priority="84" operator="containsText" id="{30B9EF32-D838-45D9-8EAC-67F506D30BC4}">
            <xm:f>NOT(ISERROR(SEARCH($B$36,T37)))</xm:f>
            <xm:f>$B$36</xm:f>
            <x14:dxf>
              <font>
                <color rgb="FFFF0000"/>
              </font>
            </x14:dxf>
          </x14:cfRule>
          <xm:sqref>T37:T42</xm:sqref>
        </x14:conditionalFormatting>
        <x14:conditionalFormatting xmlns:xm="http://schemas.microsoft.com/office/excel/2006/main">
          <x14:cfRule type="containsText" priority="72" operator="containsText" id="{A4B28032-2567-4190-82EF-404816F0C154}">
            <xm:f>NOT(ISERROR(SEARCH($B$28,T34)))</xm:f>
            <xm:f>$B$28</xm:f>
            <x14:dxf>
              <font>
                <color rgb="FF9C0006"/>
              </font>
              <fill>
                <patternFill>
                  <bgColor rgb="FFFFC7CE"/>
                </patternFill>
              </fill>
            </x14:dxf>
          </x14:cfRule>
          <xm:sqref>T34:T36</xm:sqref>
        </x14:conditionalFormatting>
        <x14:conditionalFormatting xmlns:xm="http://schemas.microsoft.com/office/excel/2006/main">
          <x14:cfRule type="containsText" priority="78" operator="containsText" id="{0F0FAF81-1BD0-4A57-BCE5-B114414C5861}">
            <xm:f>NOT(ISERROR(SEARCH($B$39,T43)))</xm:f>
            <xm:f>$B$39</xm:f>
            <x14:dxf>
              <font>
                <color rgb="FF9C0006"/>
              </font>
              <fill>
                <patternFill>
                  <bgColor rgb="FFFFC7CE"/>
                </patternFill>
              </fill>
            </x14:dxf>
          </x14:cfRule>
          <x14:cfRule type="containsText" priority="79" operator="containsText" id="{D0464986-6C4D-478C-A5DF-B848CA494BE4}">
            <xm:f>NOT(ISERROR(SEARCH($B$38,T43)))</xm:f>
            <xm:f>$B$38</xm:f>
            <x14:dxf>
              <font>
                <color rgb="FF9C0006"/>
              </font>
              <fill>
                <patternFill>
                  <bgColor rgb="FFFFC7CE"/>
                </patternFill>
              </fill>
            </x14:dxf>
          </x14:cfRule>
          <x14:cfRule type="containsText" priority="80" operator="containsText" id="{F50A9F91-1539-4106-A76D-C989816C4012}">
            <xm:f>NOT(ISERROR(SEARCH($B$36,T43)))</xm:f>
            <xm:f>$B$36</xm:f>
            <x14:dxf>
              <font>
                <color rgb="FF9C0006"/>
              </font>
              <fill>
                <patternFill>
                  <bgColor rgb="FFFFC7CE"/>
                </patternFill>
              </fill>
            </x14:dxf>
          </x14:cfRule>
          <xm:sqref>T43:T47</xm:sqref>
        </x14:conditionalFormatting>
        <x14:conditionalFormatting xmlns:xm="http://schemas.microsoft.com/office/excel/2006/main">
          <x14:cfRule type="containsText" priority="76" operator="containsText" id="{548C9CEC-498B-4BFE-8846-8F7E5985D041}">
            <xm:f>NOT(ISERROR(SEARCH($B$43,T48)))</xm:f>
            <xm:f>$B$43</xm:f>
            <x14:dxf>
              <font>
                <color rgb="FF9C0006"/>
              </font>
              <fill>
                <patternFill>
                  <bgColor rgb="FFFFC7CE"/>
                </patternFill>
              </fill>
            </x14:dxf>
          </x14:cfRule>
          <x14:cfRule type="containsText" priority="77" operator="containsText" id="{5CAC7C9B-887F-4688-B8F5-1681ABD0E831}">
            <xm:f>NOT(ISERROR(SEARCH($B$41,T48)))</xm:f>
            <xm:f>$B$41</xm:f>
            <x14:dxf>
              <font>
                <color rgb="FF9C0006"/>
              </font>
              <fill>
                <patternFill>
                  <bgColor rgb="FFFFC7CE"/>
                </patternFill>
              </fill>
            </x14:dxf>
          </x14:cfRule>
          <xm:sqref>T48:T51</xm:sqref>
        </x14:conditionalFormatting>
        <x14:conditionalFormatting xmlns:xm="http://schemas.microsoft.com/office/excel/2006/main">
          <x14:cfRule type="containsText" priority="75" operator="containsText" id="{3C922F7C-DD40-4105-8335-11BAECBDE15B}">
            <xm:f>NOT(ISERROR(SEARCH($B$49,T56)))</xm:f>
            <xm:f>$B$49</xm:f>
            <x14:dxf>
              <font>
                <color rgb="FF9C0006"/>
              </font>
              <fill>
                <patternFill>
                  <bgColor rgb="FFFFC7CE"/>
                </patternFill>
              </fill>
            </x14:dxf>
          </x14:cfRule>
          <xm:sqref>T56:T59</xm:sqref>
        </x14:conditionalFormatting>
        <x14:conditionalFormatting xmlns:xm="http://schemas.microsoft.com/office/excel/2006/main">
          <x14:cfRule type="containsText" priority="73" operator="containsText" id="{F71B0257-0385-4BD6-951B-9E0AAF389E73}">
            <xm:f>NOT(ISERROR(SEARCH($B$55,T60)))</xm:f>
            <xm:f>$B$55</xm:f>
            <x14:dxf>
              <font>
                <color rgb="FF9C0006"/>
              </font>
              <fill>
                <patternFill>
                  <bgColor rgb="FFFFC7CE"/>
                </patternFill>
              </fill>
            </x14:dxf>
          </x14:cfRule>
          <x14:cfRule type="containsText" priority="74" operator="containsText" id="{82465FA1-69EF-477A-A63A-C51E7B42FE69}">
            <xm:f>NOT(ISERROR(SEARCH($B$54,T60)))</xm:f>
            <xm:f>$B$54</xm:f>
            <x14:dxf>
              <font>
                <color rgb="FF9C0006"/>
              </font>
              <fill>
                <patternFill>
                  <bgColor rgb="FFFFC7CE"/>
                </patternFill>
              </fill>
            </x14:dxf>
          </x14:cfRule>
          <xm:sqref>T60:T62</xm:sqref>
        </x14:conditionalFormatting>
        <x14:conditionalFormatting xmlns:xm="http://schemas.microsoft.com/office/excel/2006/main">
          <x14:cfRule type="containsText" priority="69" operator="containsText" id="{2304C748-A70D-453A-BF35-4EC91E66D60F}">
            <xm:f>NOT(ISERROR(SEARCH($B$35,W37)))</xm:f>
            <xm:f>$B$35</xm:f>
            <x14:dxf>
              <font>
                <color rgb="FF9C0006"/>
              </font>
              <fill>
                <patternFill>
                  <bgColor rgb="FFFFC7CE"/>
                </patternFill>
              </fill>
            </x14:dxf>
          </x14:cfRule>
          <x14:cfRule type="containsText" priority="70" operator="containsText" id="{A05AB843-B77E-4A8F-83A9-4207C7779EF5}">
            <xm:f>NOT(ISERROR(SEARCH($B$32,W37)))</xm:f>
            <xm:f>$B$32</xm:f>
            <x14:dxf>
              <font>
                <color rgb="FF9C0006"/>
              </font>
              <fill>
                <patternFill>
                  <bgColor rgb="FFFFC7CE"/>
                </patternFill>
              </fill>
            </x14:dxf>
          </x14:cfRule>
          <x14:cfRule type="containsText" priority="71" operator="containsText" id="{66ED3188-A457-4313-B018-D9EA9CD0A6DE}">
            <xm:f>NOT(ISERROR(SEARCH($B$36,W37)))</xm:f>
            <xm:f>$B$36</xm:f>
            <x14:dxf>
              <font>
                <color rgb="FFFF0000"/>
              </font>
            </x14:dxf>
          </x14:cfRule>
          <xm:sqref>W37:W42</xm:sqref>
        </x14:conditionalFormatting>
        <x14:conditionalFormatting xmlns:xm="http://schemas.microsoft.com/office/excel/2006/main">
          <x14:cfRule type="containsText" priority="59" operator="containsText" id="{426F5056-313C-4CB5-BA68-4137CDE74B5D}">
            <xm:f>NOT(ISERROR(SEARCH($B$28,W34)))</xm:f>
            <xm:f>$B$28</xm:f>
            <x14:dxf>
              <font>
                <color rgb="FF9C0006"/>
              </font>
              <fill>
                <patternFill>
                  <bgColor rgb="FFFFC7CE"/>
                </patternFill>
              </fill>
            </x14:dxf>
          </x14:cfRule>
          <xm:sqref>W34:W36</xm:sqref>
        </x14:conditionalFormatting>
        <x14:conditionalFormatting xmlns:xm="http://schemas.microsoft.com/office/excel/2006/main">
          <x14:cfRule type="containsText" priority="65" operator="containsText" id="{0A6A9BE8-16ED-4420-BC73-E0DA344F95B7}">
            <xm:f>NOT(ISERROR(SEARCH($B$39,W43)))</xm:f>
            <xm:f>$B$39</xm:f>
            <x14:dxf>
              <font>
                <color rgb="FF9C0006"/>
              </font>
              <fill>
                <patternFill>
                  <bgColor rgb="FFFFC7CE"/>
                </patternFill>
              </fill>
            </x14:dxf>
          </x14:cfRule>
          <x14:cfRule type="containsText" priority="66" operator="containsText" id="{F3DDBED8-3FEA-4080-AC61-1BA829485A02}">
            <xm:f>NOT(ISERROR(SEARCH($B$38,W43)))</xm:f>
            <xm:f>$B$38</xm:f>
            <x14:dxf>
              <font>
                <color rgb="FF9C0006"/>
              </font>
              <fill>
                <patternFill>
                  <bgColor rgb="FFFFC7CE"/>
                </patternFill>
              </fill>
            </x14:dxf>
          </x14:cfRule>
          <x14:cfRule type="containsText" priority="67" operator="containsText" id="{F35E6BDA-BACE-428E-8434-B357D3283272}">
            <xm:f>NOT(ISERROR(SEARCH($B$36,W43)))</xm:f>
            <xm:f>$B$36</xm:f>
            <x14:dxf>
              <font>
                <color rgb="FF9C0006"/>
              </font>
              <fill>
                <patternFill>
                  <bgColor rgb="FFFFC7CE"/>
                </patternFill>
              </fill>
            </x14:dxf>
          </x14:cfRule>
          <xm:sqref>W43:W47</xm:sqref>
        </x14:conditionalFormatting>
        <x14:conditionalFormatting xmlns:xm="http://schemas.microsoft.com/office/excel/2006/main">
          <x14:cfRule type="containsText" priority="63" operator="containsText" id="{401F6446-C49D-4357-B85A-25C6F835FA41}">
            <xm:f>NOT(ISERROR(SEARCH($B$43,W48)))</xm:f>
            <xm:f>$B$43</xm:f>
            <x14:dxf>
              <font>
                <color rgb="FF9C0006"/>
              </font>
              <fill>
                <patternFill>
                  <bgColor rgb="FFFFC7CE"/>
                </patternFill>
              </fill>
            </x14:dxf>
          </x14:cfRule>
          <x14:cfRule type="containsText" priority="64" operator="containsText" id="{B9301C3B-0389-45CF-930B-354C9DFA9BFD}">
            <xm:f>NOT(ISERROR(SEARCH($B$41,W48)))</xm:f>
            <xm:f>$B$41</xm:f>
            <x14:dxf>
              <font>
                <color rgb="FF9C0006"/>
              </font>
              <fill>
                <patternFill>
                  <bgColor rgb="FFFFC7CE"/>
                </patternFill>
              </fill>
            </x14:dxf>
          </x14:cfRule>
          <xm:sqref>W48:W51</xm:sqref>
        </x14:conditionalFormatting>
        <x14:conditionalFormatting xmlns:xm="http://schemas.microsoft.com/office/excel/2006/main">
          <x14:cfRule type="containsText" priority="62" operator="containsText" id="{0C4CEAF7-0299-405B-96EF-085C70047007}">
            <xm:f>NOT(ISERROR(SEARCH($B$49,W56)))</xm:f>
            <xm:f>$B$49</xm:f>
            <x14:dxf>
              <font>
                <color rgb="FF9C0006"/>
              </font>
              <fill>
                <patternFill>
                  <bgColor rgb="FFFFC7CE"/>
                </patternFill>
              </fill>
            </x14:dxf>
          </x14:cfRule>
          <xm:sqref>W56:W59</xm:sqref>
        </x14:conditionalFormatting>
        <x14:conditionalFormatting xmlns:xm="http://schemas.microsoft.com/office/excel/2006/main">
          <x14:cfRule type="containsText" priority="60" operator="containsText" id="{D2FD30EF-340F-43FF-BBC5-A3D0CC9582C5}">
            <xm:f>NOT(ISERROR(SEARCH($B$55,W60)))</xm:f>
            <xm:f>$B$55</xm:f>
            <x14:dxf>
              <font>
                <color rgb="FF9C0006"/>
              </font>
              <fill>
                <patternFill>
                  <bgColor rgb="FFFFC7CE"/>
                </patternFill>
              </fill>
            </x14:dxf>
          </x14:cfRule>
          <x14:cfRule type="containsText" priority="61" operator="containsText" id="{1E9F01D0-7402-4CE9-9912-59116E280EBD}">
            <xm:f>NOT(ISERROR(SEARCH($B$54,W60)))</xm:f>
            <xm:f>$B$54</xm:f>
            <x14:dxf>
              <font>
                <color rgb="FF9C0006"/>
              </font>
              <fill>
                <patternFill>
                  <bgColor rgb="FFFFC7CE"/>
                </patternFill>
              </fill>
            </x14:dxf>
          </x14:cfRule>
          <xm:sqref>W60:W62</xm:sqref>
        </x14:conditionalFormatting>
        <x14:conditionalFormatting xmlns:xm="http://schemas.microsoft.com/office/excel/2006/main">
          <x14:cfRule type="containsText" priority="44" operator="containsText" id="{18497099-8B81-4FE7-90D3-4B35540D3955}">
            <xm:f>NOT(ISERROR(SEARCH($B$28,A24)))</xm:f>
            <xm:f>$B$28</xm:f>
            <x14:dxf>
              <font>
                <color rgb="FF9C0006"/>
              </font>
              <fill>
                <patternFill>
                  <bgColor rgb="FFFFC7CE"/>
                </patternFill>
              </fill>
            </x14:dxf>
          </x14:cfRule>
          <xm:sqref>A24</xm:sqref>
        </x14:conditionalFormatting>
        <x14:conditionalFormatting xmlns:xm="http://schemas.microsoft.com/office/excel/2006/main">
          <x14:cfRule type="containsText" priority="43" operator="containsText" id="{597A4045-7E79-42BE-AC14-1C2E273233D4}">
            <xm:f>NOT(ISERROR(SEARCH($B$28,A25)))</xm:f>
            <xm:f>$B$28</xm:f>
            <x14:dxf>
              <font>
                <color rgb="FF9C0006"/>
              </font>
              <fill>
                <patternFill>
                  <bgColor rgb="FFFFC7CE"/>
                </patternFill>
              </fill>
            </x14:dxf>
          </x14:cfRule>
          <xm:sqref>A25</xm:sqref>
        </x14:conditionalFormatting>
        <x14:conditionalFormatting xmlns:xm="http://schemas.microsoft.com/office/excel/2006/main">
          <x14:cfRule type="containsText" priority="42" operator="containsText" id="{6A2E1F1D-DEED-485E-84C5-695C699A415A}">
            <xm:f>NOT(ISERROR(SEARCH($B$28,A26)))</xm:f>
            <xm:f>$B$28</xm:f>
            <x14:dxf>
              <font>
                <color rgb="FF9C0006"/>
              </font>
              <fill>
                <patternFill>
                  <bgColor rgb="FFFFC7CE"/>
                </patternFill>
              </fill>
            </x14:dxf>
          </x14:cfRule>
          <xm:sqref>A26</xm:sqref>
        </x14:conditionalFormatting>
        <x14:conditionalFormatting xmlns:xm="http://schemas.microsoft.com/office/excel/2006/main">
          <x14:cfRule type="containsText" priority="41" operator="containsText" id="{5844A638-68ED-4BEC-8E6C-8FE36C445779}">
            <xm:f>NOT(ISERROR(SEARCH($B$28,A27)))</xm:f>
            <xm:f>$B$28</xm:f>
            <x14:dxf>
              <font>
                <color rgb="FF9C0006"/>
              </font>
              <fill>
                <patternFill>
                  <bgColor rgb="FFFFC7CE"/>
                </patternFill>
              </fill>
            </x14:dxf>
          </x14:cfRule>
          <xm:sqref>A27:A29</xm:sqref>
        </x14:conditionalFormatting>
        <x14:conditionalFormatting xmlns:xm="http://schemas.microsoft.com/office/excel/2006/main">
          <x14:cfRule type="containsText" priority="40" operator="containsText" id="{9A37E0E8-5511-4748-B8F6-CAD10170AAE2}">
            <xm:f>NOT(ISERROR(SEARCH($B$28,A30)))</xm:f>
            <xm:f>$B$28</xm:f>
            <x14:dxf>
              <font>
                <color rgb="FF9C0006"/>
              </font>
              <fill>
                <patternFill>
                  <bgColor rgb="FFFFC7CE"/>
                </patternFill>
              </fill>
            </x14:dxf>
          </x14:cfRule>
          <xm:sqref>A30:A33</xm:sqref>
        </x14:conditionalFormatting>
        <x14:conditionalFormatting xmlns:xm="http://schemas.microsoft.com/office/excel/2006/main">
          <x14:cfRule type="containsText" priority="34" operator="containsText" id="{87C96064-0B0D-41F6-A5E0-2586EA134BED}">
            <xm:f>NOT(ISERROR(SEARCH($B$28,A53)))</xm:f>
            <xm:f>$B$28</xm:f>
            <x14:dxf>
              <font>
                <color rgb="FF9C0006"/>
              </font>
              <fill>
                <patternFill>
                  <bgColor rgb="FFFFC7CE"/>
                </patternFill>
              </fill>
            </x14:dxf>
          </x14:cfRule>
          <xm:sqref>A53:A55</xm:sqref>
        </x14:conditionalFormatting>
        <x14:conditionalFormatting xmlns:xm="http://schemas.microsoft.com/office/excel/2006/main">
          <x14:cfRule type="containsText" priority="39" operator="containsText" id="{9036FF5A-F2B2-405D-9D18-1996FEF0DAD7}">
            <xm:f>NOT(ISERROR(SEARCH($B$28,A34)))</xm:f>
            <xm:f>$B$28</xm:f>
            <x14:dxf>
              <font>
                <color rgb="FF9C0006"/>
              </font>
              <fill>
                <patternFill>
                  <bgColor rgb="FFFFC7CE"/>
                </patternFill>
              </fill>
            </x14:dxf>
          </x14:cfRule>
          <xm:sqref>A34:A35</xm:sqref>
        </x14:conditionalFormatting>
        <x14:conditionalFormatting xmlns:xm="http://schemas.microsoft.com/office/excel/2006/main">
          <x14:cfRule type="containsText" priority="38" operator="containsText" id="{E28B8B83-7BA0-4CD6-BA42-532060B4DF67}">
            <xm:f>NOT(ISERROR(SEARCH($B$28,A36)))</xm:f>
            <xm:f>$B$28</xm:f>
            <x14:dxf>
              <font>
                <color rgb="FF9C0006"/>
              </font>
              <fill>
                <patternFill>
                  <bgColor rgb="FFFFC7CE"/>
                </patternFill>
              </fill>
            </x14:dxf>
          </x14:cfRule>
          <xm:sqref>A36:A40</xm:sqref>
        </x14:conditionalFormatting>
        <x14:conditionalFormatting xmlns:xm="http://schemas.microsoft.com/office/excel/2006/main">
          <x14:cfRule type="containsText" priority="37" operator="containsText" id="{E22478C8-6597-4698-A765-77BDB26BD5A0}">
            <xm:f>NOT(ISERROR(SEARCH($B$28,A41)))</xm:f>
            <xm:f>$B$28</xm:f>
            <x14:dxf>
              <font>
                <color rgb="FF9C0006"/>
              </font>
              <fill>
                <patternFill>
                  <bgColor rgb="FFFFC7CE"/>
                </patternFill>
              </fill>
            </x14:dxf>
          </x14:cfRule>
          <xm:sqref>A41:A44</xm:sqref>
        </x14:conditionalFormatting>
        <x14:conditionalFormatting xmlns:xm="http://schemas.microsoft.com/office/excel/2006/main">
          <x14:cfRule type="containsText" priority="36" operator="containsText" id="{DFA034C8-E882-4EC0-A3C9-C52DCA14F4D0}">
            <xm:f>NOT(ISERROR(SEARCH($B$28,A45)))</xm:f>
            <xm:f>$B$28</xm:f>
            <x14:dxf>
              <font>
                <color rgb="FF9C0006"/>
              </font>
              <fill>
                <patternFill>
                  <bgColor rgb="FFFFC7CE"/>
                </patternFill>
              </fill>
            </x14:dxf>
          </x14:cfRule>
          <xm:sqref>A45:A48</xm:sqref>
        </x14:conditionalFormatting>
        <x14:conditionalFormatting xmlns:xm="http://schemas.microsoft.com/office/excel/2006/main">
          <x14:cfRule type="containsText" priority="35" operator="containsText" id="{20F6DA67-D5CE-4616-889B-3BE5AAF143AF}">
            <xm:f>NOT(ISERROR(SEARCH($B$28,A49)))</xm:f>
            <xm:f>$B$28</xm:f>
            <x14:dxf>
              <font>
                <color rgb="FF9C0006"/>
              </font>
              <fill>
                <patternFill>
                  <bgColor rgb="FFFFC7CE"/>
                </patternFill>
              </fill>
            </x14:dxf>
          </x14:cfRule>
          <xm:sqref>A49:A52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 PMC Formato V5_2</vt:lpstr>
      <vt:lpstr>Plan de Accion PMC Formato V4</vt:lpstr>
      <vt:lpstr>'Plan de Accion PMC Formato V4'!Área_de_impresión</vt:lpstr>
      <vt:lpstr>'Plan de Acción PMC Formato V5_2'!Área_de_impresión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Janja Eke</dc:creator>
  <cp:lastModifiedBy>Janja Eke</cp:lastModifiedBy>
  <cp:lastPrinted>2021-05-23T18:12:50Z</cp:lastPrinted>
  <dcterms:created xsi:type="dcterms:W3CDTF">2021-05-03T02:46:09Z</dcterms:created>
  <dcterms:modified xsi:type="dcterms:W3CDTF">2021-06-18T21:26:59Z</dcterms:modified>
</cp:coreProperties>
</file>